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0.10.10.11\обмен экономика\ОТДЕЛ УПРАВЛЕНИЯ ПРОЕКТНОЙ И ПРОГРАММНОЙ ДЕЯТЕЛЬНОСТЬЮ\ОТЧЕТЫ\Ежемесячные отчеты по нац.проектам\2025 год\7. Июль 2025\"/>
    </mc:Choice>
  </mc:AlternateContent>
  <xr:revisionPtr revIDLastSave="0" documentId="13_ncr:1_{79E80910-F644-4462-8C21-1B2E5ACCFD9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Молодежь и дети" sheetId="1" r:id="rId1"/>
    <sheet name="Инфраструктура для жизни" sheetId="2" r:id="rId2"/>
    <sheet name="Эффективная конкурентная эконом" sheetId="3" r:id="rId3"/>
  </sheets>
  <definedNames>
    <definedName name="Print_Titles" localSheetId="1">'Инфраструктура для жизни'!$2:$4</definedName>
    <definedName name="Print_Titles" localSheetId="0">'Молодежь и дети'!$3:$5</definedName>
    <definedName name="Print_Titles" localSheetId="2">'Эффективная конкурентная эконом'!$3:$5</definedName>
    <definedName name="_xlnm.Print_Area" localSheetId="1">'Инфраструктура для жизни'!$A$1:$L$34</definedName>
    <definedName name="_xlnm.Print_Area" localSheetId="0">'Молодежь и дети'!$A$1:$L$31</definedName>
    <definedName name="_xlnm.Print_Area" localSheetId="2">'Эффективная конкурентная эконом'!$A$1:$L$12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2" l="1"/>
  <c r="G7" i="3"/>
  <c r="I15" i="2"/>
  <c r="I13" i="2"/>
  <c r="H12" i="2"/>
  <c r="I12" i="2" s="1"/>
  <c r="G12" i="2"/>
  <c r="I9" i="2"/>
  <c r="I8" i="2"/>
  <c r="I7" i="2"/>
  <c r="H6" i="2"/>
  <c r="G6" i="2"/>
  <c r="H17" i="1"/>
  <c r="G17" i="1"/>
  <c r="H12" i="1"/>
  <c r="G12" i="1"/>
  <c r="H7" i="1"/>
  <c r="G7" i="1"/>
</calcChain>
</file>

<file path=xl/sharedStrings.xml><?xml version="1.0" encoding="utf-8"?>
<sst xmlns="http://schemas.openxmlformats.org/spreadsheetml/2006/main" count="145" uniqueCount="71">
  <si>
    <t>Информация о реализации региональных проектов, входящих в состав национальных проектов Российской
Федерации за июль 2025 года</t>
  </si>
  <si>
    <t>№
п/п</t>
  </si>
  <si>
    <t xml:space="preserve">Наименование регионального проекта </t>
  </si>
  <si>
    <t>Исполнение целевых показателей</t>
  </si>
  <si>
    <t>Исполнение финансовых показателей</t>
  </si>
  <si>
    <t>Краткий отчет о проделанной работе</t>
  </si>
  <si>
    <t xml:space="preserve">Заместитель главы
(куратор) 
по  направлению деятельности </t>
  </si>
  <si>
    <t>Ответственный исполнитель</t>
  </si>
  <si>
    <t>Наименование показателя</t>
  </si>
  <si>
    <t>Целевое значение на 2025 год</t>
  </si>
  <si>
    <t>Исполнение
на 31.07.2025</t>
  </si>
  <si>
    <t>Источники финансирования</t>
  </si>
  <si>
    <t>План 
на 2025 год</t>
  </si>
  <si>
    <t>Исполнено
на 31.07.2025</t>
  </si>
  <si>
    <t>% исполнения</t>
  </si>
  <si>
    <t>10</t>
  </si>
  <si>
    <t>Национальный проект Российской Федерации «Молодежь и дети»</t>
  </si>
  <si>
    <t>Педагоги и наставники</t>
  </si>
  <si>
    <t>не установлен</t>
  </si>
  <si>
    <t>-</t>
  </si>
  <si>
    <t xml:space="preserve">всего </t>
  </si>
  <si>
    <t>8 педогогических работников  прошли аттестацию на квалификационную категорию "Педагог наставник".</t>
  </si>
  <si>
    <t xml:space="preserve"> Михалев В.Г.
       </t>
  </si>
  <si>
    <t xml:space="preserve">Пайвина  С.Д.- заместитель директора  департамента образования  Нефтеюганского района         </t>
  </si>
  <si>
    <t>федеральный бюджет</t>
  </si>
  <si>
    <t>бюджет автономного округа</t>
  </si>
  <si>
    <t>местный бюджет</t>
  </si>
  <si>
    <t>иные источники</t>
  </si>
  <si>
    <t>Все лучшее детям</t>
  </si>
  <si>
    <t>Доля детей в возрасте от 5 до 18 лет, охваченных услугами дополнительного образования</t>
  </si>
  <si>
    <t>87,7700</t>
  </si>
  <si>
    <t xml:space="preserve"> 5365 детей охвачено дополнительным образованием, что составляет 100 % детей, посещающих школы и детские сады Нефтеюганского района.
</t>
  </si>
  <si>
    <t>Михалев В.Г.</t>
  </si>
  <si>
    <t xml:space="preserve">Пайвина  С.Д.- заместитель директора  департамента образования  Нефтеюганского района    </t>
  </si>
  <si>
    <t>Доля детей и молодежи в возрасте от 7 до 35 лет, у которых выявлены выдающиеся способности и таланты</t>
  </si>
  <si>
    <t>Профессионалитет</t>
  </si>
  <si>
    <t>Доля обучающихся 6-11 классов, охваченных комплексом профориентационных мероприятий в рамках Единой модели профориентации</t>
  </si>
  <si>
    <t>На 31.07.2025 доля обучающихся 6-11 классов, охваченных комплексом профессиональных мероприятий в рамках Единой модели профориентации состовляет 13,6%, что привышает  плановое значениям данного показателя по месяцам 2025г.</t>
  </si>
  <si>
    <t xml:space="preserve">Доля молодых людей, вовлеченных в мероприятия, напарвоенные на  на профессиональное  развитие  </t>
  </si>
  <si>
    <t>33,28</t>
  </si>
  <si>
    <t xml:space="preserve">На 31.07.2025  проведено 6 мероприятий, в которых участвовали волонтеры и жители  Нефтеюганского района: акция #ДарюТепло, участие во Всероссийском Форуме ТИМ "Бирюса", IV Всероссийский форум-фестиваль «Арктика. Лёд тронулся», Научно-развлекательное шоу «Юный химик», Проект финансовой грамотности «Это бюджет, детки!», кскурсия-сплав "В потоке".
</t>
  </si>
  <si>
    <t>Бородкина О.В.</t>
  </si>
  <si>
    <t>Якушева О.С., начальник отдела по делам молодежи администрации Нефтеюганского района</t>
  </si>
  <si>
    <t>7,19</t>
  </si>
  <si>
    <t xml:space="preserve">На 31.07.2025 проведено 12 мероприятий в которых участвовала молодежь: Кулинарный мастер-класс «Пирог с брусникой»  в рамках проекта "Традиции тайги"; ЦМИ-Арт, творческий мастер –класс "Ромашка" ;Игровая программа "Привет, Лето! " ЛазерТаг + веревочный парк; Мастер-класс по росписи экологичных шопперов; Экскурсия-сплав «В потоке», приуроченная к 45-летию Нефтеюганского района; Реализация проекта «Дрон-рейсинг»; Реализация проекта «Традиции тайги»; Реализация проекта «С Дедой на рыбалку». Гостями мероприятия стали специалисты «Движения Первых»; Реализация проекта «Мир через объектив». Онлайн фотовыставка, посвященная Дню семьи, любви и верности; Мероприятие «Зарядка с ЧЕМПИОНОМ» и «Зарядка Героя» на базе Центра молодежных инициатив; Отправка гуманитарной помощи в зону специальной военной операции при участии КМЦ «Перспектива», АНО «Центр инициатив «Добрый Дом» и волонтеров «Тепло для солдат Z»;"Точка притяжения", Мольберты, Роспись гипсовых фигурок, викторина, веревочный парк.
</t>
  </si>
  <si>
    <t>Исполнение на 31.07.2025</t>
  </si>
  <si>
    <t>Национальный проект Российской Федерации «Инфраструктура для жизни»</t>
  </si>
  <si>
    <t>Формирование комфортной городской среды</t>
  </si>
  <si>
    <t>Ченцова М.А.-  заместитель главы Нефтеюганского района</t>
  </si>
  <si>
    <t xml:space="preserve">Покровская О.В - 
начальник отдела градостроительного развития территории комитета градостроительства и землепользования  Нефтеюганского района </t>
  </si>
  <si>
    <t>Жилье</t>
  </si>
  <si>
    <t xml:space="preserve">Ченцова М.А.-  заместитель главы Нефтеюганского района </t>
  </si>
  <si>
    <t>Гончаренко Т.Л. - начальник отдела по реализации жилищных программ департамента имужественных отношений Нефтеюганского района</t>
  </si>
  <si>
    <t xml:space="preserve">Наименование показателя </t>
  </si>
  <si>
    <t xml:space="preserve">План на 2025 год
</t>
  </si>
  <si>
    <t>Исполнено на 31.07.2025</t>
  </si>
  <si>
    <t>Национальный проект Российской Федерации «Эффективная и конкурентная экономика»</t>
  </si>
  <si>
    <t>Малое и среднее предпринимательство и поддержка индивидуальной предпринимательской инициативы</t>
  </si>
  <si>
    <t xml:space="preserve">не установлено </t>
  </si>
  <si>
    <t xml:space="preserve"> - </t>
  </si>
  <si>
    <t xml:space="preserve">
Заключено соглашение  о предоставлении субсидии местному бюджету из бюджета Ханты-Мансийского автономного округа – Югры от 06.02.2025 № МСП/2025-17 
В период с 29.05.2025 по 20.06.2025 состоялся прием заявок на возмещение части затрат субъектам малого и среднего предпринимательства. Поступило 24 заявки от субъектов малого и среднего предпринимательства.  Осуществляется рассмотрение заявок.
Планируемое исполнение - август 2025 г.                    </t>
  </si>
  <si>
    <t xml:space="preserve">Щегульная Л.И. - 
заместитель главы района,
курирующий финансовую сферу
</t>
  </si>
  <si>
    <t>Катышева Ю.Р. - директор департамента экономического развития администрации Нефтеюганского района</t>
  </si>
  <si>
    <t>,</t>
  </si>
  <si>
    <r>
      <rPr>
        <sz val="18"/>
        <color theme="1" tint="4.9989318521683403E-2"/>
        <rFont val="Times New Roman"/>
      </rPr>
      <t>В 2025 году в Нефтеюганском районе планируется к вводу 31 000,00 кв.м жилья, в том числе МКД - 28 513,50 кв.м жилья, ИЖС - 2 486,50 кв.м жилья. Введено в эксплуатацию 13 667,00  кв.м.:
индивидуального жилья 13 667,00 кв.м (150 домов).</t>
    </r>
    <r>
      <rPr>
        <sz val="18"/>
        <color theme="1"/>
        <rFont val="Times New Roman"/>
      </rPr>
      <t xml:space="preserve">
На 31.07.2025 Количество граждан, переселенных из аварийного жилищного фонда, признанного таковым до 1 января 2022 года составляет:
Период 2024-2025гг. – 720 чел. (98.5% к плану 731 чел.)
Период 2025-2026гг. – 777 чел. (76% к плану 1 020 чел.)
Общая площадь расселенного аварийного жилищного фонда, признанного таковым до 1 января 2022 года составляет:
Период 2024-2025гг. – 11,432 кв.м. (98% к плану 11,656 кв.м.)
Период 2025-2026гг. – 11,807 кв.м. (74,</t>
    </r>
    <r>
      <rPr>
        <sz val="18"/>
        <color rgb="FFFF0000"/>
        <rFont val="Times New Roman"/>
        <family val="1"/>
        <charset val="204"/>
      </rPr>
      <t>6</t>
    </r>
    <r>
      <rPr>
        <sz val="18"/>
        <color theme="1"/>
        <rFont val="Times New Roman"/>
      </rPr>
      <t xml:space="preserve">% к плану 15,814 кв.м.)
По состоянию на 31.07.2025 
приобретены жилые помещения в пгт.Пойковский и сп.Сингапай,
возмещены выплаты выкупной стоимости 111 собственникам жилых помещений. </t>
    </r>
    <r>
      <rPr>
        <sz val="18"/>
        <rFont val="Times New Roman"/>
      </rPr>
      <t xml:space="preserve">
</t>
    </r>
  </si>
  <si>
    <t>Россия - страна возможнотсей</t>
  </si>
  <si>
    <t>Охват молодежи мероприятиями проводимыми  на базе инфраструктуры  молодежной политики  
с начала отчетного года, (процент)</t>
  </si>
  <si>
    <t>Количество благоустроенных общественных территорий, ед. (нарастающим итогом с 2025 г.)</t>
  </si>
  <si>
    <t>В государственном информационном ресурсе одаренных детей Нефтеюганского района - 97 чел.</t>
  </si>
  <si>
    <r>
      <t xml:space="preserve">Осуществляется благоустройство рекреационно-досуговой зоны общественной территории "Берег озера Сырковый Сор" на территории поселка Салым.
Согласно заключенному муниципальному контракту № 0187300000525000003-0049397-01 доставлены и установлены: беседки в кол-ве 5шт «С», «А», «Л», «Ы», «М», Арт-объекты: «Набей мяч» и «шахматная доска», установлен контейнер эко-уголка «Мусора.NET», Арт-объект «Мост Дружбы», согласно договору № 11-2025 изготовлены и доставлены урны деревянные круглые на металлическом основании в количестве 5 шт. 
Проведены работы по расторжению муниципального контракта, в рамках претензии подрядчик не исполнил в полном объеме договорные обязательства.
07.07.2025 – было размещено извещение № 0187300000525000015 на запрос котировок на реализацию проекта благоустройства рекреационно-досуговой зоны общественной территории «Берег озера Сырковый Сор». </t>
    </r>
    <r>
      <rPr>
        <sz val="18"/>
        <rFont val="Times New Roman"/>
      </rPr>
      <t xml:space="preserve">
21.07.2025 – заключение муниципального контрактам.       
</t>
    </r>
  </si>
  <si>
    <t>0,20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</si>
</sst>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#,##0.0_ ;\-#,##0.0\ "/>
    <numFmt numFmtId="167" formatCode="_-* #,##0.0\ _₽_-;\-* #,##0.0\ _₽_-;_-* &quot;-&quot;??\ _₽_-;_-@_-"/>
    <numFmt numFmtId="168" formatCode="#,##0.00\ _₽"/>
    <numFmt numFmtId="169" formatCode="0.0"/>
    <numFmt numFmtId="170" formatCode="#,##0.00_ ;\-#,##0.00\ "/>
    <numFmt numFmtId="171" formatCode="#,##0.000_ ;\-#,##0.000\ "/>
    <numFmt numFmtId="172" formatCode="000000"/>
    <numFmt numFmtId="175" formatCode="#,##0_ ;\-#,##0\ "/>
  </numFmts>
  <fonts count="14" x14ac:knownFonts="1">
    <font>
      <sz val="11"/>
      <color theme="1"/>
      <name val="Calibri"/>
      <scheme val="minor"/>
    </font>
    <font>
      <sz val="16"/>
      <name val="Times New Roman"/>
    </font>
    <font>
      <sz val="18"/>
      <name val="Times New Roman"/>
    </font>
    <font>
      <b/>
      <sz val="18"/>
      <color theme="1"/>
      <name val="Times New Roman"/>
    </font>
    <font>
      <b/>
      <sz val="18"/>
      <name val="Times New Roman"/>
    </font>
    <font>
      <b/>
      <sz val="20"/>
      <name val="Times New Roman"/>
    </font>
    <font>
      <sz val="12"/>
      <name val="Times New Roman"/>
    </font>
    <font>
      <sz val="18"/>
      <name val="Calibri"/>
      <scheme val="minor"/>
    </font>
    <font>
      <sz val="16"/>
      <name val="Calibri"/>
      <scheme val="minor"/>
    </font>
    <font>
      <sz val="18"/>
      <color theme="1"/>
      <name val="Times New Roman"/>
    </font>
    <font>
      <sz val="11"/>
      <color theme="1"/>
      <name val="Calibri"/>
      <scheme val="minor"/>
    </font>
    <font>
      <sz val="18"/>
      <color theme="1" tint="4.9989318521683403E-2"/>
      <name val="Times New Roman"/>
    </font>
    <font>
      <sz val="18"/>
      <color rgb="FFFF0000"/>
      <name val="Times New Roman"/>
      <family val="1"/>
      <charset val="204"/>
    </font>
    <font>
      <sz val="1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6" tint="0.79998168889431442"/>
        <bgColor theme="6" tint="0.79998168889431442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4">
    <xf numFmtId="0" fontId="0" fillId="0" borderId="0"/>
    <xf numFmtId="43" fontId="10" fillId="0" borderId="0" applyFont="0" applyFill="0" applyBorder="0" applyProtection="0"/>
    <xf numFmtId="164" fontId="10" fillId="0" borderId="0" applyFont="0" applyFill="0" applyBorder="0" applyProtection="0"/>
    <xf numFmtId="164" fontId="10" fillId="0" borderId="0" applyFont="0" applyFill="0" applyBorder="0" applyProtection="0"/>
  </cellStyleXfs>
  <cellXfs count="17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left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left" vertical="center" wrapText="1"/>
    </xf>
    <xf numFmtId="49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7" fontId="2" fillId="2" borderId="0" xfId="0" applyNumberFormat="1" applyFont="1" applyFill="1" applyAlignment="1">
      <alignment horizontal="center" vertical="center"/>
    </xf>
    <xf numFmtId="165" fontId="2" fillId="2" borderId="0" xfId="0" applyNumberFormat="1" applyFont="1" applyFill="1" applyAlignment="1">
      <alignment vertical="top" wrapText="1"/>
    </xf>
    <xf numFmtId="49" fontId="2" fillId="2" borderId="0" xfId="0" applyNumberFormat="1" applyFont="1" applyFill="1" applyAlignment="1">
      <alignment vertical="center" wrapText="1"/>
    </xf>
    <xf numFmtId="49" fontId="2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168" fontId="4" fillId="2" borderId="0" xfId="0" applyNumberFormat="1" applyFont="1" applyFill="1" applyAlignment="1">
      <alignment vertical="center"/>
    </xf>
    <xf numFmtId="2" fontId="4" fillId="2" borderId="0" xfId="0" applyNumberFormat="1" applyFont="1" applyFill="1" applyAlignment="1">
      <alignment vertical="center"/>
    </xf>
    <xf numFmtId="169" fontId="4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 wrapText="1"/>
    </xf>
    <xf numFmtId="170" fontId="2" fillId="2" borderId="0" xfId="0" applyNumberFormat="1" applyFont="1" applyFill="1" applyAlignment="1">
      <alignment horizontal="center" vertical="center"/>
    </xf>
    <xf numFmtId="164" fontId="2" fillId="2" borderId="0" xfId="0" quotePrefix="1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/>
    </xf>
    <xf numFmtId="2" fontId="2" fillId="2" borderId="0" xfId="0" applyNumberFormat="1" applyFont="1" applyFill="1" applyAlignment="1">
      <alignment vertical="center"/>
    </xf>
    <xf numFmtId="166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top" wrapText="1"/>
    </xf>
    <xf numFmtId="49" fontId="2" fillId="2" borderId="0" xfId="0" applyNumberFormat="1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 wrapText="1"/>
    </xf>
    <xf numFmtId="167" fontId="2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/>
    <xf numFmtId="164" fontId="1" fillId="2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6" fillId="2" borderId="0" xfId="0" applyFont="1" applyFill="1"/>
    <xf numFmtId="0" fontId="4" fillId="2" borderId="1" xfId="0" applyFont="1" applyFill="1" applyBorder="1" applyAlignment="1">
      <alignment horizontal="center" vertical="top" wrapText="1"/>
    </xf>
    <xf numFmtId="0" fontId="6" fillId="0" borderId="0" xfId="0" applyFont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164" fontId="2" fillId="0" borderId="1" xfId="0" applyNumberFormat="1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NumberFormat="1" applyFont="1" applyFill="1" applyBorder="1" applyAlignment="1">
      <alignment horizontal="center" vertical="center" wrapText="1"/>
    </xf>
    <xf numFmtId="2" fontId="6" fillId="2" borderId="0" xfId="0" applyNumberFormat="1" applyFont="1" applyFill="1" applyAlignment="1">
      <alignment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" fontId="6" fillId="2" borderId="0" xfId="0" applyNumberFormat="1" applyFont="1" applyFill="1" applyAlignment="1">
      <alignment vertical="center"/>
    </xf>
    <xf numFmtId="172" fontId="1" fillId="2" borderId="0" xfId="0" applyNumberFormat="1" applyFont="1" applyFill="1" applyAlignment="1">
      <alignment vertical="center" wrapText="1"/>
    </xf>
    <xf numFmtId="0" fontId="8" fillId="0" borderId="0" xfId="0" applyFont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2" borderId="6" xfId="0" applyFont="1" applyFill="1" applyBorder="1" applyAlignment="1">
      <alignment horizontal="left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4" fontId="6" fillId="0" borderId="0" xfId="0" applyNumberFormat="1" applyFont="1" applyAlignment="1">
      <alignment vertical="top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166" fontId="2" fillId="2" borderId="2" xfId="0" applyNumberFormat="1" applyFont="1" applyFill="1" applyBorder="1" applyAlignment="1">
      <alignment horizontal="center" vertical="center"/>
    </xf>
    <xf numFmtId="166" fontId="2" fillId="2" borderId="4" xfId="0" applyNumberFormat="1" applyFont="1" applyFill="1" applyBorder="1" applyAlignment="1">
      <alignment horizontal="center" vertical="center"/>
    </xf>
    <xf numFmtId="166" fontId="2" fillId="2" borderId="6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left" vertical="center" wrapText="1"/>
    </xf>
    <xf numFmtId="49" fontId="2" fillId="2" borderId="6" xfId="0" applyNumberFormat="1" applyFont="1" applyFill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2" fontId="13" fillId="2" borderId="1" xfId="0" applyNumberFormat="1" applyFont="1" applyFill="1" applyBorder="1" applyAlignment="1">
      <alignment horizontal="left" vertical="center" wrapText="1"/>
    </xf>
    <xf numFmtId="172" fontId="2" fillId="2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71" fontId="2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13" fillId="2" borderId="2" xfId="0" applyNumberFormat="1" applyFont="1" applyFill="1" applyBorder="1" applyAlignment="1">
      <alignment horizontal="left" vertical="center" wrapText="1"/>
    </xf>
    <xf numFmtId="1" fontId="2" fillId="2" borderId="4" xfId="0" applyNumberFormat="1" applyFont="1" applyFill="1" applyBorder="1" applyAlignment="1">
      <alignment horizontal="left" vertical="center" wrapText="1"/>
    </xf>
    <xf numFmtId="1" fontId="2" fillId="2" borderId="6" xfId="0" applyNumberFormat="1" applyFont="1" applyFill="1" applyBorder="1" applyAlignment="1">
      <alignment horizontal="left" vertical="center" wrapText="1"/>
    </xf>
    <xf numFmtId="165" fontId="2" fillId="2" borderId="2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5" fontId="2" fillId="0" borderId="2" xfId="0" applyNumberFormat="1" applyFont="1" applyFill="1" applyBorder="1" applyAlignment="1">
      <alignment horizontal="center" vertical="center"/>
    </xf>
    <xf numFmtId="175" fontId="2" fillId="0" borderId="4" xfId="0" applyNumberFormat="1" applyFont="1" applyFill="1" applyBorder="1" applyAlignment="1">
      <alignment horizontal="center" vertical="center"/>
    </xf>
    <xf numFmtId="175" fontId="2" fillId="0" borderId="6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Финансовый" xfId="1" builtinId="3"/>
    <cellStyle name="Финансовый 2" xfId="2" xr:uid="{00000000-0005-0000-0000-000002000000}"/>
    <cellStyle name="Финансовый 2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showGridLines="0" view="pageBreakPreview" topLeftCell="A25" zoomScaleSheetLayoutView="100" workbookViewId="0">
      <selection activeCell="D12" sqref="D12:D13"/>
    </sheetView>
  </sheetViews>
  <sheetFormatPr defaultColWidth="9.140625" defaultRowHeight="20.25" x14ac:dyDescent="0.3"/>
  <cols>
    <col min="1" max="1" width="7.42578125" style="1" customWidth="1"/>
    <col min="2" max="2" width="35.28515625" style="2" customWidth="1"/>
    <col min="3" max="3" width="38.28515625" style="1" customWidth="1"/>
    <col min="4" max="4" width="28.5703125" style="1" customWidth="1"/>
    <col min="5" max="6" width="28.140625" style="1" customWidth="1"/>
    <col min="7" max="7" width="22.85546875" style="1" customWidth="1"/>
    <col min="8" max="8" width="22.140625" style="3" customWidth="1"/>
    <col min="9" max="9" width="17.5703125" style="1" customWidth="1"/>
    <col min="10" max="10" width="169.42578125" style="4" customWidth="1"/>
    <col min="11" max="11" width="28.140625" style="1" customWidth="1"/>
    <col min="12" max="12" width="32" style="1" customWidth="1"/>
    <col min="13" max="16384" width="9.140625" style="1"/>
  </cols>
  <sheetData>
    <row r="1" spans="1:12" s="5" customFormat="1" ht="44.25" customHeight="1" x14ac:dyDescent="0.35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spans="1:12" s="5" customFormat="1" ht="18" customHeight="1" x14ac:dyDescent="0.35">
      <c r="A2" s="6"/>
      <c r="B2" s="7"/>
      <c r="C2" s="8"/>
      <c r="D2" s="8"/>
      <c r="E2" s="8"/>
      <c r="F2" s="8"/>
      <c r="G2" s="8"/>
      <c r="H2" s="9"/>
      <c r="I2" s="8"/>
      <c r="J2" s="10"/>
      <c r="K2" s="8"/>
      <c r="L2" s="8"/>
    </row>
    <row r="3" spans="1:12" s="5" customFormat="1" ht="33" customHeight="1" x14ac:dyDescent="0.35">
      <c r="A3" s="130" t="s">
        <v>1</v>
      </c>
      <c r="B3" s="130" t="s">
        <v>2</v>
      </c>
      <c r="C3" s="130" t="s">
        <v>3</v>
      </c>
      <c r="D3" s="130"/>
      <c r="E3" s="130"/>
      <c r="F3" s="130" t="s">
        <v>4</v>
      </c>
      <c r="G3" s="130"/>
      <c r="H3" s="130"/>
      <c r="I3" s="130"/>
      <c r="J3" s="132" t="s">
        <v>5</v>
      </c>
      <c r="K3" s="130" t="s">
        <v>6</v>
      </c>
      <c r="L3" s="130" t="s">
        <v>7</v>
      </c>
    </row>
    <row r="4" spans="1:12" s="5" customFormat="1" ht="84.75" customHeight="1" x14ac:dyDescent="0.35">
      <c r="A4" s="130"/>
      <c r="B4" s="130"/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 t="s">
        <v>13</v>
      </c>
      <c r="I4" s="11" t="s">
        <v>14</v>
      </c>
      <c r="J4" s="132"/>
      <c r="K4" s="130"/>
      <c r="L4" s="130"/>
    </row>
    <row r="5" spans="1:12" s="5" customFormat="1" ht="23.25" x14ac:dyDescent="0.35">
      <c r="A5" s="12">
        <v>1</v>
      </c>
      <c r="B5" s="12">
        <v>2</v>
      </c>
      <c r="C5" s="12">
        <v>3</v>
      </c>
      <c r="D5" s="12">
        <v>4</v>
      </c>
      <c r="E5" s="12">
        <v>5</v>
      </c>
      <c r="F5" s="12">
        <v>6</v>
      </c>
      <c r="G5" s="12">
        <v>7</v>
      </c>
      <c r="H5" s="12">
        <v>8</v>
      </c>
      <c r="I5" s="12">
        <v>9</v>
      </c>
      <c r="J5" s="13" t="s">
        <v>15</v>
      </c>
      <c r="K5" s="12">
        <v>11</v>
      </c>
      <c r="L5" s="12">
        <v>12</v>
      </c>
    </row>
    <row r="6" spans="1:12" s="5" customFormat="1" ht="42.75" customHeight="1" x14ac:dyDescent="0.35">
      <c r="A6" s="130" t="s">
        <v>16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s="5" customFormat="1" ht="27" customHeight="1" x14ac:dyDescent="0.35">
      <c r="A7" s="122">
        <v>1</v>
      </c>
      <c r="B7" s="123" t="s">
        <v>17</v>
      </c>
      <c r="C7" s="118" t="s">
        <v>18</v>
      </c>
      <c r="D7" s="124" t="s">
        <v>19</v>
      </c>
      <c r="E7" s="124" t="s">
        <v>19</v>
      </c>
      <c r="F7" s="15" t="s">
        <v>20</v>
      </c>
      <c r="G7" s="16">
        <f>G8+G9+G10+G11</f>
        <v>0</v>
      </c>
      <c r="H7" s="16">
        <f>H8+H9+H10+H11</f>
        <v>0</v>
      </c>
      <c r="I7" s="17"/>
      <c r="J7" s="94" t="s">
        <v>21</v>
      </c>
      <c r="K7" s="95" t="s">
        <v>22</v>
      </c>
      <c r="L7" s="95" t="s">
        <v>23</v>
      </c>
    </row>
    <row r="8" spans="1:12" s="5" customFormat="1" ht="45.75" customHeight="1" x14ac:dyDescent="0.35">
      <c r="A8" s="122"/>
      <c r="B8" s="123"/>
      <c r="C8" s="118"/>
      <c r="D8" s="124"/>
      <c r="E8" s="124"/>
      <c r="F8" s="19" t="s">
        <v>24</v>
      </c>
      <c r="G8" s="20">
        <v>0</v>
      </c>
      <c r="H8" s="20">
        <v>0</v>
      </c>
      <c r="I8" s="17"/>
      <c r="J8" s="94"/>
      <c r="K8" s="95"/>
      <c r="L8" s="95"/>
    </row>
    <row r="9" spans="1:12" s="5" customFormat="1" ht="82.5" customHeight="1" x14ac:dyDescent="0.35">
      <c r="A9" s="122"/>
      <c r="B9" s="123"/>
      <c r="C9" s="118"/>
      <c r="D9" s="124"/>
      <c r="E9" s="124"/>
      <c r="F9" s="19" t="s">
        <v>25</v>
      </c>
      <c r="G9" s="20">
        <v>0</v>
      </c>
      <c r="H9" s="20">
        <v>0</v>
      </c>
      <c r="I9" s="17"/>
      <c r="J9" s="94"/>
      <c r="K9" s="95"/>
      <c r="L9" s="95"/>
    </row>
    <row r="10" spans="1:12" s="5" customFormat="1" ht="27.75" customHeight="1" x14ac:dyDescent="0.35">
      <c r="A10" s="122"/>
      <c r="B10" s="123"/>
      <c r="C10" s="118"/>
      <c r="D10" s="124"/>
      <c r="E10" s="124"/>
      <c r="F10" s="19" t="s">
        <v>26</v>
      </c>
      <c r="G10" s="20">
        <v>0</v>
      </c>
      <c r="H10" s="20">
        <v>0</v>
      </c>
      <c r="I10" s="17"/>
      <c r="J10" s="94"/>
      <c r="K10" s="95"/>
      <c r="L10" s="95"/>
    </row>
    <row r="11" spans="1:12" s="5" customFormat="1" ht="81.75" customHeight="1" x14ac:dyDescent="0.35">
      <c r="A11" s="122"/>
      <c r="B11" s="123"/>
      <c r="C11" s="118"/>
      <c r="D11" s="124"/>
      <c r="E11" s="124"/>
      <c r="F11" s="19" t="s">
        <v>27</v>
      </c>
      <c r="G11" s="20">
        <v>0</v>
      </c>
      <c r="H11" s="20">
        <v>0</v>
      </c>
      <c r="I11" s="17"/>
      <c r="J11" s="94"/>
      <c r="K11" s="95"/>
      <c r="L11" s="95"/>
    </row>
    <row r="12" spans="1:12" s="5" customFormat="1" ht="119.25" customHeight="1" x14ac:dyDescent="0.35">
      <c r="A12" s="122">
        <v>2</v>
      </c>
      <c r="B12" s="123" t="s">
        <v>28</v>
      </c>
      <c r="C12" s="118" t="s">
        <v>29</v>
      </c>
      <c r="D12" s="128" t="s">
        <v>30</v>
      </c>
      <c r="E12" s="129">
        <v>59.7</v>
      </c>
      <c r="F12" s="15" t="s">
        <v>20</v>
      </c>
      <c r="G12" s="16">
        <f>G13+G14+G15+G16</f>
        <v>0</v>
      </c>
      <c r="H12" s="16">
        <f>H13+H14+H15+H16</f>
        <v>0</v>
      </c>
      <c r="I12" s="17"/>
      <c r="J12" s="125" t="s">
        <v>31</v>
      </c>
      <c r="K12" s="95" t="s">
        <v>32</v>
      </c>
      <c r="L12" s="95" t="s">
        <v>33</v>
      </c>
    </row>
    <row r="13" spans="1:12" s="5" customFormat="1" ht="102.75" customHeight="1" x14ac:dyDescent="0.35">
      <c r="A13" s="122"/>
      <c r="B13" s="123"/>
      <c r="C13" s="118"/>
      <c r="D13" s="128"/>
      <c r="E13" s="129"/>
      <c r="F13" s="19" t="s">
        <v>24</v>
      </c>
      <c r="G13" s="16">
        <v>0</v>
      </c>
      <c r="H13" s="16">
        <v>0</v>
      </c>
      <c r="I13" s="21"/>
      <c r="J13" s="125"/>
      <c r="K13" s="95"/>
      <c r="L13" s="95"/>
    </row>
    <row r="14" spans="1:12" s="5" customFormat="1" ht="72" customHeight="1" x14ac:dyDescent="0.35">
      <c r="A14" s="122"/>
      <c r="B14" s="123"/>
      <c r="C14" s="118" t="s">
        <v>34</v>
      </c>
      <c r="D14" s="174" t="s">
        <v>70</v>
      </c>
      <c r="E14" s="126">
        <v>0.5</v>
      </c>
      <c r="F14" s="18" t="s">
        <v>25</v>
      </c>
      <c r="G14" s="22">
        <v>0</v>
      </c>
      <c r="H14" s="22">
        <v>0</v>
      </c>
      <c r="I14" s="23"/>
      <c r="J14" s="127" t="s">
        <v>68</v>
      </c>
      <c r="K14" s="95"/>
      <c r="L14" s="95"/>
    </row>
    <row r="15" spans="1:12" s="5" customFormat="1" ht="46.5" customHeight="1" x14ac:dyDescent="0.35">
      <c r="A15" s="122"/>
      <c r="B15" s="123"/>
      <c r="C15" s="118"/>
      <c r="D15" s="174"/>
      <c r="E15" s="126"/>
      <c r="F15" s="18" t="s">
        <v>26</v>
      </c>
      <c r="G15" s="22">
        <v>0</v>
      </c>
      <c r="H15" s="22">
        <v>0</v>
      </c>
      <c r="I15" s="23"/>
      <c r="J15" s="121"/>
      <c r="K15" s="95"/>
      <c r="L15" s="95"/>
    </row>
    <row r="16" spans="1:12" s="5" customFormat="1" ht="130.5" customHeight="1" x14ac:dyDescent="0.35">
      <c r="A16" s="122"/>
      <c r="B16" s="123"/>
      <c r="C16" s="118"/>
      <c r="D16" s="174"/>
      <c r="E16" s="126"/>
      <c r="F16" s="18" t="s">
        <v>27</v>
      </c>
      <c r="G16" s="22">
        <v>0</v>
      </c>
      <c r="H16" s="22">
        <v>0</v>
      </c>
      <c r="I16" s="23"/>
      <c r="J16" s="121"/>
      <c r="K16" s="95"/>
      <c r="L16" s="95"/>
    </row>
    <row r="17" spans="1:12" s="5" customFormat="1" ht="27" customHeight="1" x14ac:dyDescent="0.35">
      <c r="A17" s="122">
        <v>3</v>
      </c>
      <c r="B17" s="123" t="s">
        <v>35</v>
      </c>
      <c r="C17" s="118" t="s">
        <v>36</v>
      </c>
      <c r="D17" s="124">
        <v>43</v>
      </c>
      <c r="E17" s="124">
        <v>13.6</v>
      </c>
      <c r="F17" s="15" t="s">
        <v>20</v>
      </c>
      <c r="G17" s="16">
        <f>G18+G19+G20+G21</f>
        <v>0</v>
      </c>
      <c r="H17" s="16">
        <f>H18+H19+H20+H21</f>
        <v>0</v>
      </c>
      <c r="I17" s="17"/>
      <c r="J17" s="94" t="s">
        <v>37</v>
      </c>
      <c r="K17" s="95" t="s">
        <v>22</v>
      </c>
      <c r="L17" s="95" t="s">
        <v>23</v>
      </c>
    </row>
    <row r="18" spans="1:12" s="5" customFormat="1" ht="45.75" customHeight="1" x14ac:dyDescent="0.35">
      <c r="A18" s="122"/>
      <c r="B18" s="123"/>
      <c r="C18" s="118"/>
      <c r="D18" s="124"/>
      <c r="E18" s="124"/>
      <c r="F18" s="19" t="s">
        <v>24</v>
      </c>
      <c r="G18" s="20">
        <v>0</v>
      </c>
      <c r="H18" s="20">
        <v>0</v>
      </c>
      <c r="I18" s="17"/>
      <c r="J18" s="94"/>
      <c r="K18" s="95"/>
      <c r="L18" s="95"/>
    </row>
    <row r="19" spans="1:12" s="5" customFormat="1" ht="82.5" customHeight="1" x14ac:dyDescent="0.35">
      <c r="A19" s="122"/>
      <c r="B19" s="123"/>
      <c r="C19" s="118"/>
      <c r="D19" s="124"/>
      <c r="E19" s="124"/>
      <c r="F19" s="19" t="s">
        <v>25</v>
      </c>
      <c r="G19" s="20">
        <v>0</v>
      </c>
      <c r="H19" s="20">
        <v>0</v>
      </c>
      <c r="I19" s="17"/>
      <c r="J19" s="94"/>
      <c r="K19" s="95"/>
      <c r="L19" s="95"/>
    </row>
    <row r="20" spans="1:12" s="5" customFormat="1" ht="27.75" customHeight="1" x14ac:dyDescent="0.35">
      <c r="A20" s="122"/>
      <c r="B20" s="123"/>
      <c r="C20" s="118"/>
      <c r="D20" s="124"/>
      <c r="E20" s="124"/>
      <c r="F20" s="19" t="s">
        <v>26</v>
      </c>
      <c r="G20" s="20">
        <v>0</v>
      </c>
      <c r="H20" s="20">
        <v>0</v>
      </c>
      <c r="I20" s="17"/>
      <c r="J20" s="94"/>
      <c r="K20" s="95"/>
      <c r="L20" s="95"/>
    </row>
    <row r="21" spans="1:12" s="5" customFormat="1" ht="81.75" customHeight="1" x14ac:dyDescent="0.35">
      <c r="A21" s="122"/>
      <c r="B21" s="123"/>
      <c r="C21" s="118"/>
      <c r="D21" s="124"/>
      <c r="E21" s="124"/>
      <c r="F21" s="19" t="s">
        <v>27</v>
      </c>
      <c r="G21" s="20">
        <v>0</v>
      </c>
      <c r="H21" s="20">
        <v>0</v>
      </c>
      <c r="I21" s="17"/>
      <c r="J21" s="94"/>
      <c r="K21" s="95"/>
      <c r="L21" s="95"/>
    </row>
    <row r="22" spans="1:12" s="5" customFormat="1" ht="59.25" customHeight="1" x14ac:dyDescent="0.35">
      <c r="A22" s="96">
        <v>4</v>
      </c>
      <c r="B22" s="99" t="s">
        <v>65</v>
      </c>
      <c r="C22" s="102" t="s">
        <v>38</v>
      </c>
      <c r="D22" s="105" t="s">
        <v>39</v>
      </c>
      <c r="E22" s="108">
        <v>27.51</v>
      </c>
      <c r="F22" s="15" t="s">
        <v>20</v>
      </c>
      <c r="G22" s="20">
        <v>0</v>
      </c>
      <c r="H22" s="20">
        <v>0</v>
      </c>
      <c r="I22" s="17"/>
      <c r="J22" s="111" t="s">
        <v>40</v>
      </c>
      <c r="K22" s="114" t="s">
        <v>41</v>
      </c>
      <c r="L22" s="114" t="s">
        <v>42</v>
      </c>
    </row>
    <row r="23" spans="1:12" s="5" customFormat="1" ht="59.25" customHeight="1" x14ac:dyDescent="0.35">
      <c r="A23" s="97"/>
      <c r="B23" s="100"/>
      <c r="C23" s="103"/>
      <c r="D23" s="106"/>
      <c r="E23" s="109"/>
      <c r="F23" s="19" t="s">
        <v>24</v>
      </c>
      <c r="G23" s="20">
        <v>0</v>
      </c>
      <c r="H23" s="20">
        <v>0</v>
      </c>
      <c r="I23" s="17"/>
      <c r="J23" s="112"/>
      <c r="K23" s="115"/>
      <c r="L23" s="115"/>
    </row>
    <row r="24" spans="1:12" s="5" customFormat="1" ht="59.25" customHeight="1" x14ac:dyDescent="0.35">
      <c r="A24" s="97"/>
      <c r="B24" s="100"/>
      <c r="C24" s="103"/>
      <c r="D24" s="106"/>
      <c r="E24" s="109"/>
      <c r="F24" s="19" t="s">
        <v>25</v>
      </c>
      <c r="G24" s="20">
        <v>0</v>
      </c>
      <c r="H24" s="20">
        <v>0</v>
      </c>
      <c r="I24" s="17"/>
      <c r="J24" s="112"/>
      <c r="K24" s="115"/>
      <c r="L24" s="115"/>
    </row>
    <row r="25" spans="1:12" s="5" customFormat="1" ht="59.25" customHeight="1" x14ac:dyDescent="0.35">
      <c r="A25" s="97"/>
      <c r="B25" s="100"/>
      <c r="C25" s="103"/>
      <c r="D25" s="106"/>
      <c r="E25" s="109"/>
      <c r="F25" s="19" t="s">
        <v>26</v>
      </c>
      <c r="G25" s="20">
        <v>0</v>
      </c>
      <c r="H25" s="20">
        <v>0</v>
      </c>
      <c r="I25" s="15"/>
      <c r="J25" s="112"/>
      <c r="K25" s="115"/>
      <c r="L25" s="115"/>
    </row>
    <row r="26" spans="1:12" s="5" customFormat="1" ht="59.25" customHeight="1" x14ac:dyDescent="0.35">
      <c r="A26" s="97"/>
      <c r="B26" s="100"/>
      <c r="C26" s="104"/>
      <c r="D26" s="107"/>
      <c r="E26" s="110"/>
      <c r="F26" s="19" t="s">
        <v>27</v>
      </c>
      <c r="G26" s="20">
        <v>0</v>
      </c>
      <c r="H26" s="20">
        <v>0</v>
      </c>
      <c r="I26" s="15"/>
      <c r="J26" s="113"/>
      <c r="K26" s="116"/>
      <c r="L26" s="116"/>
    </row>
    <row r="27" spans="1:12" s="5" customFormat="1" ht="72" hidden="1" customHeight="1" x14ac:dyDescent="0.35">
      <c r="A27" s="97"/>
      <c r="B27" s="100"/>
      <c r="C27" s="117" t="s">
        <v>66</v>
      </c>
      <c r="D27" s="119" t="s">
        <v>43</v>
      </c>
      <c r="E27" s="120">
        <v>5.53</v>
      </c>
      <c r="F27" s="15" t="s">
        <v>20</v>
      </c>
      <c r="G27" s="20">
        <v>0</v>
      </c>
      <c r="H27" s="20">
        <v>0</v>
      </c>
      <c r="I27" s="15"/>
      <c r="J27" s="121" t="s">
        <v>44</v>
      </c>
      <c r="K27" s="91" t="s">
        <v>41</v>
      </c>
      <c r="L27" s="91" t="s">
        <v>42</v>
      </c>
    </row>
    <row r="28" spans="1:12" s="5" customFormat="1" ht="80.25" customHeight="1" x14ac:dyDescent="0.35">
      <c r="A28" s="97"/>
      <c r="B28" s="100"/>
      <c r="C28" s="118"/>
      <c r="D28" s="119"/>
      <c r="E28" s="120"/>
      <c r="F28" s="19" t="s">
        <v>24</v>
      </c>
      <c r="G28" s="20">
        <v>0</v>
      </c>
      <c r="H28" s="20">
        <v>0</v>
      </c>
      <c r="I28" s="15"/>
      <c r="J28" s="121"/>
      <c r="K28" s="92"/>
      <c r="L28" s="92"/>
    </row>
    <row r="29" spans="1:12" s="5" customFormat="1" ht="80.25" customHeight="1" x14ac:dyDescent="0.35">
      <c r="A29" s="97"/>
      <c r="B29" s="100"/>
      <c r="C29" s="118"/>
      <c r="D29" s="119"/>
      <c r="E29" s="120"/>
      <c r="F29" s="19" t="s">
        <v>25</v>
      </c>
      <c r="G29" s="20">
        <v>0</v>
      </c>
      <c r="H29" s="20">
        <v>0</v>
      </c>
      <c r="I29" s="23"/>
      <c r="J29" s="121"/>
      <c r="K29" s="92"/>
      <c r="L29" s="92"/>
    </row>
    <row r="30" spans="1:12" s="5" customFormat="1" ht="80.25" customHeight="1" x14ac:dyDescent="0.35">
      <c r="A30" s="97"/>
      <c r="B30" s="100"/>
      <c r="C30" s="118"/>
      <c r="D30" s="119"/>
      <c r="E30" s="120"/>
      <c r="F30" s="19" t="s">
        <v>26</v>
      </c>
      <c r="G30" s="20">
        <v>0</v>
      </c>
      <c r="H30" s="20">
        <v>0</v>
      </c>
      <c r="I30" s="23"/>
      <c r="J30" s="121"/>
      <c r="K30" s="92"/>
      <c r="L30" s="92"/>
    </row>
    <row r="31" spans="1:12" s="5" customFormat="1" ht="108" customHeight="1" x14ac:dyDescent="0.35">
      <c r="A31" s="98"/>
      <c r="B31" s="101"/>
      <c r="C31" s="118"/>
      <c r="D31" s="119"/>
      <c r="E31" s="120"/>
      <c r="F31" s="19" t="s">
        <v>27</v>
      </c>
      <c r="G31" s="20">
        <v>0</v>
      </c>
      <c r="H31" s="20">
        <v>0</v>
      </c>
      <c r="I31" s="23"/>
      <c r="J31" s="121"/>
      <c r="K31" s="93"/>
      <c r="L31" s="93"/>
    </row>
    <row r="32" spans="1:12" ht="369.75" customHeight="1" x14ac:dyDescent="0.3">
      <c r="A32" s="26"/>
      <c r="B32" s="27"/>
      <c r="C32" s="28"/>
      <c r="D32" s="29"/>
      <c r="E32" s="29"/>
      <c r="F32" s="27"/>
      <c r="G32" s="30"/>
      <c r="H32" s="30"/>
      <c r="I32" s="31"/>
      <c r="J32" s="28"/>
      <c r="L32" s="32"/>
    </row>
    <row r="33" spans="1:12" ht="278.25" customHeight="1" x14ac:dyDescent="0.3">
      <c r="A33" s="27"/>
      <c r="B33" s="27"/>
      <c r="C33" s="33"/>
      <c r="D33" s="34"/>
      <c r="E33" s="34"/>
      <c r="F33" s="35"/>
      <c r="G33" s="36"/>
      <c r="H33" s="37"/>
      <c r="I33" s="38"/>
      <c r="J33" s="33"/>
      <c r="K33" s="32"/>
      <c r="L33" s="32"/>
    </row>
    <row r="34" spans="1:12" ht="27" customHeight="1" x14ac:dyDescent="0.3">
      <c r="A34" s="27"/>
      <c r="B34" s="27"/>
      <c r="C34" s="33"/>
      <c r="D34" s="34"/>
      <c r="E34" s="34"/>
      <c r="F34" s="35"/>
      <c r="G34" s="36"/>
      <c r="H34" s="37"/>
      <c r="I34" s="38"/>
      <c r="J34" s="33"/>
      <c r="K34" s="32"/>
      <c r="L34" s="32"/>
    </row>
    <row r="35" spans="1:12" ht="59.25" customHeight="1" x14ac:dyDescent="0.3">
      <c r="A35" s="27"/>
      <c r="B35" s="27"/>
      <c r="C35" s="33"/>
      <c r="D35" s="34"/>
      <c r="E35" s="34"/>
      <c r="F35" s="39"/>
      <c r="G35" s="30"/>
      <c r="H35" s="40"/>
      <c r="I35" s="31"/>
      <c r="J35" s="33"/>
      <c r="K35" s="32"/>
      <c r="L35" s="32"/>
    </row>
    <row r="36" spans="1:12" ht="153" customHeight="1" x14ac:dyDescent="0.3">
      <c r="A36" s="27"/>
      <c r="B36" s="27"/>
      <c r="C36" s="33"/>
      <c r="D36" s="34"/>
      <c r="E36" s="34"/>
      <c r="F36" s="39"/>
      <c r="G36" s="30"/>
      <c r="H36" s="41"/>
      <c r="I36" s="42"/>
      <c r="J36" s="33"/>
      <c r="K36" s="32"/>
      <c r="L36" s="32"/>
    </row>
    <row r="37" spans="1:12" ht="148.5" customHeight="1" x14ac:dyDescent="0.3">
      <c r="A37" s="27"/>
      <c r="B37" s="27"/>
      <c r="C37" s="33"/>
      <c r="D37" s="34"/>
      <c r="E37" s="34"/>
      <c r="F37" s="39"/>
      <c r="G37" s="30"/>
      <c r="H37" s="43"/>
      <c r="I37" s="44"/>
      <c r="J37" s="33"/>
      <c r="K37" s="32"/>
      <c r="L37" s="32"/>
    </row>
    <row r="38" spans="1:12" ht="132" customHeight="1" x14ac:dyDescent="0.3">
      <c r="A38" s="27"/>
      <c r="B38" s="27"/>
      <c r="C38" s="33"/>
      <c r="D38" s="34"/>
      <c r="E38" s="34"/>
      <c r="F38" s="39"/>
      <c r="G38" s="30"/>
      <c r="H38" s="30"/>
      <c r="I38" s="31"/>
      <c r="J38" s="33"/>
      <c r="K38" s="32"/>
      <c r="L38" s="32"/>
    </row>
    <row r="39" spans="1:12" ht="192" customHeight="1" x14ac:dyDescent="0.3">
      <c r="A39" s="27"/>
      <c r="B39" s="27"/>
      <c r="C39" s="27"/>
      <c r="D39" s="27"/>
      <c r="E39" s="45"/>
      <c r="F39" s="27"/>
      <c r="G39" s="46"/>
      <c r="H39" s="47"/>
      <c r="I39" s="48"/>
      <c r="J39" s="33"/>
      <c r="K39" s="49"/>
      <c r="L39" s="32"/>
    </row>
    <row r="40" spans="1:12" ht="51" customHeight="1" x14ac:dyDescent="0.3">
      <c r="A40" s="27"/>
      <c r="B40" s="27"/>
      <c r="C40" s="27"/>
      <c r="D40" s="27"/>
      <c r="E40" s="45"/>
      <c r="F40" s="27"/>
      <c r="G40" s="46"/>
      <c r="H40" s="47"/>
      <c r="I40" s="48"/>
      <c r="J40" s="33"/>
      <c r="K40" s="49"/>
      <c r="L40" s="32"/>
    </row>
    <row r="41" spans="1:12" ht="24.75" customHeight="1" x14ac:dyDescent="0.3">
      <c r="A41" s="27"/>
      <c r="B41" s="27"/>
      <c r="C41" s="27"/>
      <c r="D41" s="27"/>
      <c r="E41" s="45"/>
      <c r="F41" s="27"/>
      <c r="G41" s="46"/>
      <c r="H41" s="47"/>
      <c r="I41" s="48"/>
      <c r="J41" s="33"/>
      <c r="K41" s="49"/>
      <c r="L41" s="32"/>
    </row>
    <row r="42" spans="1:12" ht="375" customHeight="1" x14ac:dyDescent="0.3">
      <c r="A42" s="27"/>
      <c r="B42" s="27"/>
      <c r="C42" s="28"/>
      <c r="D42" s="50"/>
      <c r="E42" s="50"/>
      <c r="F42" s="39"/>
      <c r="G42" s="51"/>
      <c r="H42" s="51"/>
      <c r="I42" s="52"/>
      <c r="J42" s="28"/>
      <c r="K42" s="49"/>
      <c r="L42" s="32"/>
    </row>
    <row r="43" spans="1:12" ht="20.25" customHeight="1" x14ac:dyDescent="0.3">
      <c r="G43" s="53"/>
      <c r="H43" s="54"/>
      <c r="I43" s="53"/>
      <c r="J43" s="55"/>
      <c r="K43" s="49"/>
      <c r="L43" s="32"/>
    </row>
    <row r="44" spans="1:12" ht="20.25" customHeight="1" x14ac:dyDescent="0.3">
      <c r="A44" s="56"/>
      <c r="B44" s="57"/>
      <c r="C44" s="57"/>
      <c r="D44" s="57"/>
      <c r="E44" s="57"/>
      <c r="F44" s="57"/>
      <c r="G44" s="57"/>
      <c r="H44" s="57"/>
      <c r="I44" s="57"/>
      <c r="J44" s="55"/>
      <c r="K44" s="49"/>
      <c r="L44" s="32"/>
    </row>
    <row r="45" spans="1:12" x14ac:dyDescent="0.3">
      <c r="A45" s="57"/>
      <c r="B45" s="57"/>
      <c r="C45" s="57"/>
      <c r="D45" s="57"/>
      <c r="E45" s="57"/>
      <c r="F45" s="57"/>
      <c r="G45" s="57"/>
      <c r="H45" s="57"/>
      <c r="I45" s="57"/>
      <c r="J45" s="55"/>
    </row>
    <row r="46" spans="1:12" x14ac:dyDescent="0.3">
      <c r="A46" s="57"/>
      <c r="B46" s="57"/>
      <c r="C46" s="57"/>
      <c r="D46" s="57"/>
      <c r="E46" s="57"/>
      <c r="F46" s="57"/>
      <c r="G46" s="57"/>
      <c r="H46" s="57"/>
      <c r="I46" s="57"/>
      <c r="J46" s="55"/>
    </row>
    <row r="47" spans="1:12" x14ac:dyDescent="0.3">
      <c r="G47" s="53"/>
      <c r="H47" s="54"/>
      <c r="I47" s="53"/>
      <c r="J47" s="55"/>
    </row>
    <row r="48" spans="1:12" x14ac:dyDescent="0.3">
      <c r="G48" s="53"/>
      <c r="H48" s="54"/>
      <c r="I48" s="53"/>
      <c r="J48" s="55"/>
    </row>
    <row r="49" spans="7:10" x14ac:dyDescent="0.3">
      <c r="G49" s="53"/>
      <c r="H49" s="54"/>
      <c r="I49" s="53"/>
      <c r="J49" s="55"/>
    </row>
    <row r="50" spans="7:10" x14ac:dyDescent="0.3">
      <c r="G50" s="53"/>
      <c r="H50" s="54"/>
      <c r="I50" s="53"/>
      <c r="J50" s="55"/>
    </row>
    <row r="51" spans="7:10" x14ac:dyDescent="0.3">
      <c r="G51" s="53"/>
      <c r="H51" s="54"/>
      <c r="I51" s="53"/>
    </row>
    <row r="52" spans="7:10" x14ac:dyDescent="0.3">
      <c r="G52" s="53"/>
      <c r="H52" s="54"/>
      <c r="I52" s="53"/>
    </row>
    <row r="53" spans="7:10" x14ac:dyDescent="0.3">
      <c r="G53" s="53"/>
      <c r="H53" s="54"/>
      <c r="I53" s="53"/>
    </row>
    <row r="54" spans="7:10" x14ac:dyDescent="0.3">
      <c r="G54" s="53"/>
      <c r="H54" s="54"/>
      <c r="I54" s="53"/>
    </row>
  </sheetData>
  <mergeCells count="51">
    <mergeCell ref="A1:L1"/>
    <mergeCell ref="A3:A4"/>
    <mergeCell ref="B3:B4"/>
    <mergeCell ref="C3:E3"/>
    <mergeCell ref="F3:I3"/>
    <mergeCell ref="J3:J4"/>
    <mergeCell ref="K3:K4"/>
    <mergeCell ref="L3:L4"/>
    <mergeCell ref="A6:L6"/>
    <mergeCell ref="A7:A11"/>
    <mergeCell ref="B7:B11"/>
    <mergeCell ref="C7:C11"/>
    <mergeCell ref="D7:D11"/>
    <mergeCell ref="E7:E11"/>
    <mergeCell ref="J7:J11"/>
    <mergeCell ref="K7:K11"/>
    <mergeCell ref="L7:L11"/>
    <mergeCell ref="A12:A16"/>
    <mergeCell ref="B12:B16"/>
    <mergeCell ref="C12:C13"/>
    <mergeCell ref="D12:D13"/>
    <mergeCell ref="E12:E13"/>
    <mergeCell ref="J12:J13"/>
    <mergeCell ref="K12:K16"/>
    <mergeCell ref="L12:L16"/>
    <mergeCell ref="C14:C16"/>
    <mergeCell ref="D14:D16"/>
    <mergeCell ref="E14:E16"/>
    <mergeCell ref="J14:J16"/>
    <mergeCell ref="E27:E31"/>
    <mergeCell ref="J27:J31"/>
    <mergeCell ref="K27:K31"/>
    <mergeCell ref="A17:A21"/>
    <mergeCell ref="B17:B21"/>
    <mergeCell ref="C17:C21"/>
    <mergeCell ref="D17:D21"/>
    <mergeCell ref="E17:E21"/>
    <mergeCell ref="L27:L31"/>
    <mergeCell ref="J17:J21"/>
    <mergeCell ref="K17:K21"/>
    <mergeCell ref="L17:L21"/>
    <mergeCell ref="A22:A31"/>
    <mergeCell ref="B22:B31"/>
    <mergeCell ref="C22:C26"/>
    <mergeCell ref="D22:D26"/>
    <mergeCell ref="E22:E26"/>
    <mergeCell ref="J22:J26"/>
    <mergeCell ref="K22:K26"/>
    <mergeCell ref="L22:L26"/>
    <mergeCell ref="C27:C31"/>
    <mergeCell ref="D27:D31"/>
  </mergeCells>
  <pageMargins left="0.11811023622047245" right="0.11811023622047245" top="0" bottom="0" header="0.19685039370078738" footer="0.19685039370078738"/>
  <pageSetup paperSize="9" scale="3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C19"/>
  <sheetViews>
    <sheetView view="pageBreakPreview" topLeftCell="A18" zoomScaleSheetLayoutView="100" workbookViewId="0">
      <selection activeCell="E6" sqref="E6:E11"/>
    </sheetView>
  </sheetViews>
  <sheetFormatPr defaultColWidth="9.140625" defaultRowHeight="15.75" x14ac:dyDescent="0.25"/>
  <cols>
    <col min="1" max="1" width="8" style="58" customWidth="1"/>
    <col min="2" max="2" width="25.85546875" style="59" customWidth="1"/>
    <col min="3" max="3" width="37.140625" style="58" customWidth="1"/>
    <col min="4" max="4" width="18.7109375" style="58" customWidth="1"/>
    <col min="5" max="5" width="20.5703125" style="58" customWidth="1"/>
    <col min="6" max="6" width="27.140625" style="58" customWidth="1"/>
    <col min="7" max="7" width="28.85546875" style="60" customWidth="1"/>
    <col min="8" max="8" width="20.5703125" style="58" customWidth="1"/>
    <col min="9" max="9" width="20.7109375" style="58" customWidth="1"/>
    <col min="10" max="10" width="123.140625" style="58" customWidth="1"/>
    <col min="11" max="11" width="33" style="58" customWidth="1"/>
    <col min="12" max="12" width="38" style="58" customWidth="1"/>
    <col min="13" max="13" width="10.5703125" style="58" bestFit="1" customWidth="1"/>
    <col min="14" max="16384" width="9.140625" style="58"/>
  </cols>
  <sheetData>
    <row r="1" spans="1:55" ht="44.25" customHeight="1" x14ac:dyDescent="0.25">
      <c r="A1" s="157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</row>
    <row r="2" spans="1:55" ht="36" customHeight="1" x14ac:dyDescent="0.25">
      <c r="A2" s="130" t="s">
        <v>1</v>
      </c>
      <c r="B2" s="159" t="s">
        <v>2</v>
      </c>
      <c r="C2" s="130" t="s">
        <v>3</v>
      </c>
      <c r="D2" s="130"/>
      <c r="E2" s="130"/>
      <c r="F2" s="130" t="s">
        <v>11</v>
      </c>
      <c r="G2" s="130" t="s">
        <v>4</v>
      </c>
      <c r="H2" s="130"/>
      <c r="I2" s="130"/>
      <c r="J2" s="130" t="s">
        <v>5</v>
      </c>
      <c r="K2" s="130" t="s">
        <v>6</v>
      </c>
      <c r="L2" s="130" t="s">
        <v>7</v>
      </c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</row>
    <row r="3" spans="1:55" ht="91.5" customHeight="1" x14ac:dyDescent="0.25">
      <c r="A3" s="130"/>
      <c r="B3" s="159"/>
      <c r="C3" s="11" t="s">
        <v>8</v>
      </c>
      <c r="D3" s="11" t="s">
        <v>9</v>
      </c>
      <c r="E3" s="11" t="s">
        <v>45</v>
      </c>
      <c r="F3" s="130"/>
      <c r="G3" s="11" t="s">
        <v>12</v>
      </c>
      <c r="H3" s="11" t="s">
        <v>13</v>
      </c>
      <c r="I3" s="11" t="s">
        <v>14</v>
      </c>
      <c r="J3" s="130"/>
      <c r="K3" s="130"/>
      <c r="L3" s="130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</row>
    <row r="4" spans="1:55" ht="23.25" x14ac:dyDescent="0.25">
      <c r="A4" s="12">
        <v>1</v>
      </c>
      <c r="B4" s="14">
        <v>2</v>
      </c>
      <c r="C4" s="11">
        <v>3</v>
      </c>
      <c r="D4" s="11">
        <v>4</v>
      </c>
      <c r="E4" s="11">
        <v>5</v>
      </c>
      <c r="F4" s="11">
        <v>6</v>
      </c>
      <c r="G4" s="62">
        <v>7</v>
      </c>
      <c r="H4" s="11">
        <v>8</v>
      </c>
      <c r="I4" s="11">
        <v>9</v>
      </c>
      <c r="J4" s="11">
        <v>10</v>
      </c>
      <c r="K4" s="11">
        <v>11</v>
      </c>
      <c r="L4" s="11">
        <v>12</v>
      </c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</row>
    <row r="5" spans="1:55" ht="27.75" customHeight="1" x14ac:dyDescent="0.25">
      <c r="A5" s="130" t="s">
        <v>46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</row>
    <row r="6" spans="1:55" s="63" customFormat="1" ht="29.25" customHeight="1" x14ac:dyDescent="0.25">
      <c r="A6" s="96">
        <v>1</v>
      </c>
      <c r="B6" s="99" t="s">
        <v>47</v>
      </c>
      <c r="C6" s="138" t="s">
        <v>67</v>
      </c>
      <c r="D6" s="175">
        <v>1</v>
      </c>
      <c r="E6" s="141" t="s">
        <v>19</v>
      </c>
      <c r="F6" s="64" t="s">
        <v>20</v>
      </c>
      <c r="G6" s="22">
        <f>G7+G8+G9+G11</f>
        <v>10011</v>
      </c>
      <c r="H6" s="22">
        <f>H7+H8+H9+H11</f>
        <v>5357.17</v>
      </c>
      <c r="I6" s="65">
        <f>H6/G6*100</f>
        <v>53.512835880531419</v>
      </c>
      <c r="J6" s="144" t="s">
        <v>69</v>
      </c>
      <c r="K6" s="147" t="s">
        <v>48</v>
      </c>
      <c r="L6" s="147" t="s">
        <v>49</v>
      </c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</row>
    <row r="7" spans="1:55" s="67" customFormat="1" ht="44.25" customHeight="1" x14ac:dyDescent="0.25">
      <c r="A7" s="97"/>
      <c r="B7" s="100"/>
      <c r="C7" s="139"/>
      <c r="D7" s="176"/>
      <c r="E7" s="142"/>
      <c r="F7" s="19" t="s">
        <v>24</v>
      </c>
      <c r="G7" s="68">
        <v>3123</v>
      </c>
      <c r="H7" s="22">
        <v>1671.44</v>
      </c>
      <c r="I7" s="69">
        <f t="shared" ref="I7:I9" si="0">H7/G7*100</f>
        <v>53.520333013128408</v>
      </c>
      <c r="J7" s="145"/>
      <c r="K7" s="148"/>
      <c r="L7" s="148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</row>
    <row r="8" spans="1:55" s="67" customFormat="1" ht="198" customHeight="1" x14ac:dyDescent="0.25">
      <c r="A8" s="97"/>
      <c r="B8" s="100"/>
      <c r="C8" s="139"/>
      <c r="D8" s="176"/>
      <c r="E8" s="142"/>
      <c r="F8" s="19" t="s">
        <v>25</v>
      </c>
      <c r="G8" s="68">
        <v>4885.8</v>
      </c>
      <c r="H8" s="22">
        <v>2614.3000000000002</v>
      </c>
      <c r="I8" s="69">
        <f t="shared" si="0"/>
        <v>53.508125588439967</v>
      </c>
      <c r="J8" s="145"/>
      <c r="K8" s="148"/>
      <c r="L8" s="148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</row>
    <row r="9" spans="1:55" s="67" customFormat="1" ht="51" customHeight="1" x14ac:dyDescent="0.25">
      <c r="A9" s="97"/>
      <c r="B9" s="100"/>
      <c r="C9" s="139"/>
      <c r="D9" s="176"/>
      <c r="E9" s="142"/>
      <c r="F9" s="149" t="s">
        <v>26</v>
      </c>
      <c r="G9" s="151">
        <v>2002.2</v>
      </c>
      <c r="H9" s="153">
        <v>1071.43</v>
      </c>
      <c r="I9" s="155">
        <f t="shared" si="0"/>
        <v>53.512636100289676</v>
      </c>
      <c r="J9" s="145"/>
      <c r="K9" s="148"/>
      <c r="L9" s="148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</row>
    <row r="10" spans="1:55" s="67" customFormat="1" ht="50.25" customHeight="1" x14ac:dyDescent="0.25">
      <c r="A10" s="97"/>
      <c r="B10" s="100"/>
      <c r="C10" s="139"/>
      <c r="D10" s="176"/>
      <c r="E10" s="142"/>
      <c r="F10" s="150"/>
      <c r="G10" s="152"/>
      <c r="H10" s="154"/>
      <c r="I10" s="156"/>
      <c r="J10" s="145"/>
      <c r="K10" s="148"/>
      <c r="L10" s="148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</row>
    <row r="11" spans="1:55" s="67" customFormat="1" ht="63.75" customHeight="1" x14ac:dyDescent="0.25">
      <c r="A11" s="97"/>
      <c r="B11" s="100"/>
      <c r="C11" s="140"/>
      <c r="D11" s="177"/>
      <c r="E11" s="143"/>
      <c r="F11" s="19" t="s">
        <v>27</v>
      </c>
      <c r="G11" s="22">
        <v>0</v>
      </c>
      <c r="H11" s="22">
        <v>0</v>
      </c>
      <c r="I11" s="12"/>
      <c r="J11" s="146"/>
      <c r="K11" s="148"/>
      <c r="L11" s="148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</row>
    <row r="12" spans="1:55" s="63" customFormat="1" ht="28.5" customHeight="1" x14ac:dyDescent="0.25">
      <c r="A12" s="122">
        <v>2</v>
      </c>
      <c r="B12" s="99" t="s">
        <v>50</v>
      </c>
      <c r="C12" s="136" t="s">
        <v>18</v>
      </c>
      <c r="D12" s="137" t="s">
        <v>19</v>
      </c>
      <c r="E12" s="137" t="s">
        <v>19</v>
      </c>
      <c r="F12" s="64" t="s">
        <v>20</v>
      </c>
      <c r="G12" s="70">
        <f>G13+G14+G15</f>
        <v>1719460.3399999999</v>
      </c>
      <c r="H12" s="69">
        <f>H13+H14+H15</f>
        <v>1007036.4</v>
      </c>
      <c r="I12" s="71">
        <f t="shared" ref="I12:I15" si="1">H12/G12*100</f>
        <v>58.567003644876166</v>
      </c>
      <c r="J12" s="133" t="s">
        <v>64</v>
      </c>
      <c r="K12" s="135" t="s">
        <v>51</v>
      </c>
      <c r="L12" s="135" t="s">
        <v>52</v>
      </c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</row>
    <row r="13" spans="1:55" s="63" customFormat="1" ht="44.25" customHeight="1" x14ac:dyDescent="0.25">
      <c r="A13" s="122"/>
      <c r="B13" s="100"/>
      <c r="C13" s="136"/>
      <c r="D13" s="137"/>
      <c r="E13" s="137"/>
      <c r="F13" s="19" t="s">
        <v>24</v>
      </c>
      <c r="G13" s="73">
        <v>1530319.7</v>
      </c>
      <c r="H13" s="73">
        <v>895942.31</v>
      </c>
      <c r="I13" s="71">
        <f t="shared" si="1"/>
        <v>58.546087461332434</v>
      </c>
      <c r="J13" s="134"/>
      <c r="K13" s="135"/>
      <c r="L13" s="135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</row>
    <row r="14" spans="1:55" s="63" customFormat="1" ht="64.5" customHeight="1" x14ac:dyDescent="0.25">
      <c r="A14" s="122"/>
      <c r="B14" s="100"/>
      <c r="C14" s="136"/>
      <c r="D14" s="137"/>
      <c r="E14" s="137"/>
      <c r="F14" s="19" t="s">
        <v>25</v>
      </c>
      <c r="G14" s="73"/>
      <c r="H14" s="73"/>
      <c r="I14" s="12"/>
      <c r="J14" s="134"/>
      <c r="K14" s="135"/>
      <c r="L14" s="135"/>
      <c r="M14" s="74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</row>
    <row r="15" spans="1:55" s="63" customFormat="1" ht="37.5" customHeight="1" x14ac:dyDescent="0.25">
      <c r="A15" s="122"/>
      <c r="B15" s="100"/>
      <c r="C15" s="136"/>
      <c r="D15" s="137"/>
      <c r="E15" s="137"/>
      <c r="F15" s="19" t="s">
        <v>26</v>
      </c>
      <c r="G15" s="73">
        <v>189140.64</v>
      </c>
      <c r="H15" s="73">
        <v>111094.09</v>
      </c>
      <c r="I15" s="75">
        <f t="shared" si="1"/>
        <v>58.736234581843426</v>
      </c>
      <c r="J15" s="134"/>
      <c r="K15" s="135"/>
      <c r="L15" s="135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</row>
    <row r="16" spans="1:55" s="63" customFormat="1" ht="301.5" customHeight="1" x14ac:dyDescent="0.25">
      <c r="A16" s="122"/>
      <c r="B16" s="101"/>
      <c r="C16" s="136"/>
      <c r="D16" s="137"/>
      <c r="E16" s="137"/>
      <c r="F16" s="19" t="s">
        <v>27</v>
      </c>
      <c r="G16" s="12" t="s">
        <v>19</v>
      </c>
      <c r="H16" s="12" t="s">
        <v>19</v>
      </c>
      <c r="I16" s="12" t="s">
        <v>19</v>
      </c>
      <c r="J16" s="134"/>
      <c r="K16" s="135"/>
      <c r="L16" s="135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</row>
    <row r="17" spans="1:55" s="63" customFormat="1" ht="15.75" customHeight="1" x14ac:dyDescent="0.25">
      <c r="A17" s="66"/>
      <c r="B17" s="76"/>
      <c r="C17" s="66"/>
      <c r="D17" s="66"/>
      <c r="E17" s="66"/>
      <c r="F17" s="66"/>
      <c r="G17" s="77"/>
      <c r="H17" s="77"/>
      <c r="I17" s="78"/>
      <c r="J17" s="78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</row>
    <row r="18" spans="1:55" s="63" customFormat="1" ht="15.75" customHeight="1" x14ac:dyDescent="0.25">
      <c r="A18" s="66"/>
      <c r="B18" s="76"/>
      <c r="C18" s="66"/>
      <c r="D18" s="66"/>
      <c r="E18" s="66"/>
      <c r="F18" s="66"/>
      <c r="G18" s="66"/>
      <c r="H18" s="66"/>
      <c r="I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</row>
    <row r="19" spans="1:55" x14ac:dyDescent="0.25">
      <c r="C19" s="63"/>
    </row>
  </sheetData>
  <mergeCells count="30">
    <mergeCell ref="A1:L1"/>
    <mergeCell ref="A2:A3"/>
    <mergeCell ref="B2:B3"/>
    <mergeCell ref="C2:E2"/>
    <mergeCell ref="F2:F3"/>
    <mergeCell ref="G2:I2"/>
    <mergeCell ref="J2:J3"/>
    <mergeCell ref="K2:K3"/>
    <mergeCell ref="L2:L3"/>
    <mergeCell ref="A5:L5"/>
    <mergeCell ref="A6:A11"/>
    <mergeCell ref="B6:B11"/>
    <mergeCell ref="C6:C11"/>
    <mergeCell ref="D6:D11"/>
    <mergeCell ref="E6:E11"/>
    <mergeCell ref="J6:J11"/>
    <mergeCell ref="K6:K11"/>
    <mergeCell ref="L6:L11"/>
    <mergeCell ref="F9:F10"/>
    <mergeCell ref="G9:G10"/>
    <mergeCell ref="H9:H10"/>
    <mergeCell ref="I9:I10"/>
    <mergeCell ref="J12:J16"/>
    <mergeCell ref="K12:K16"/>
    <mergeCell ref="L12:L16"/>
    <mergeCell ref="A12:A16"/>
    <mergeCell ref="B12:B16"/>
    <mergeCell ref="C12:C16"/>
    <mergeCell ref="D12:D16"/>
    <mergeCell ref="E12:E16"/>
  </mergeCells>
  <pageMargins left="0.23622047244094491" right="0.23622047244094491" top="0.55118110236220474" bottom="0.11811023622047245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12"/>
  <sheetViews>
    <sheetView tabSelected="1" view="pageBreakPreview" zoomScale="60" workbookViewId="0">
      <selection activeCell="I8" sqref="I8"/>
    </sheetView>
  </sheetViews>
  <sheetFormatPr defaultRowHeight="21" x14ac:dyDescent="0.35"/>
  <cols>
    <col min="1" max="1" width="6.5703125" style="79" customWidth="1"/>
    <col min="2" max="2" width="38.5703125" style="79" customWidth="1"/>
    <col min="3" max="3" width="37.7109375" style="79" customWidth="1"/>
    <col min="4" max="4" width="24.5703125" style="79" customWidth="1"/>
    <col min="5" max="5" width="19.5703125" style="79" customWidth="1"/>
    <col min="6" max="6" width="21.5703125" style="79" customWidth="1"/>
    <col min="7" max="7" width="35" style="79" customWidth="1"/>
    <col min="8" max="8" width="18.28515625" style="79" customWidth="1"/>
    <col min="9" max="9" width="48.140625" style="79" customWidth="1"/>
    <col min="10" max="10" width="183.85546875" style="79" customWidth="1"/>
    <col min="11" max="11" width="31.85546875" style="79" customWidth="1"/>
    <col min="12" max="12" width="33.7109375" style="79" customWidth="1"/>
    <col min="13" max="16384" width="9.140625" style="79"/>
  </cols>
  <sheetData>
    <row r="1" spans="1:12" ht="43.5" customHeight="1" x14ac:dyDescent="0.35">
      <c r="A1" s="166" t="s">
        <v>0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1:12" ht="23.25" x14ac:dyDescent="0.35">
      <c r="A2" s="80"/>
      <c r="B2" s="81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ht="20.25" customHeight="1" x14ac:dyDescent="0.35">
      <c r="A3" s="168" t="s">
        <v>1</v>
      </c>
      <c r="B3" s="170" t="s">
        <v>2</v>
      </c>
      <c r="C3" s="171" t="s">
        <v>3</v>
      </c>
      <c r="D3" s="171"/>
      <c r="E3" s="171"/>
      <c r="F3" s="171" t="s">
        <v>11</v>
      </c>
      <c r="G3" s="171" t="s">
        <v>4</v>
      </c>
      <c r="H3" s="171"/>
      <c r="I3" s="171"/>
      <c r="J3" s="171" t="s">
        <v>5</v>
      </c>
      <c r="K3" s="171" t="s">
        <v>6</v>
      </c>
      <c r="L3" s="172" t="s">
        <v>7</v>
      </c>
    </row>
    <row r="4" spans="1:12" ht="83.25" customHeight="1" x14ac:dyDescent="0.35">
      <c r="A4" s="169"/>
      <c r="B4" s="159"/>
      <c r="C4" s="11" t="s">
        <v>53</v>
      </c>
      <c r="D4" s="11" t="s">
        <v>9</v>
      </c>
      <c r="E4" s="11" t="s">
        <v>45</v>
      </c>
      <c r="F4" s="130"/>
      <c r="G4" s="11" t="s">
        <v>54</v>
      </c>
      <c r="H4" s="11" t="s">
        <v>55</v>
      </c>
      <c r="I4" s="11" t="s">
        <v>14</v>
      </c>
      <c r="J4" s="130"/>
      <c r="K4" s="130"/>
      <c r="L4" s="173"/>
    </row>
    <row r="5" spans="1:12" ht="23.25" x14ac:dyDescent="0.35">
      <c r="A5" s="82">
        <v>1</v>
      </c>
      <c r="B5" s="25">
        <v>2</v>
      </c>
      <c r="C5" s="24">
        <v>3</v>
      </c>
      <c r="D5" s="24">
        <v>4</v>
      </c>
      <c r="E5" s="24">
        <v>5</v>
      </c>
      <c r="F5" s="24">
        <v>6</v>
      </c>
      <c r="G5" s="24">
        <v>7</v>
      </c>
      <c r="H5" s="24">
        <v>8</v>
      </c>
      <c r="I5" s="24">
        <v>9</v>
      </c>
      <c r="J5" s="24">
        <v>10</v>
      </c>
      <c r="K5" s="24">
        <v>11</v>
      </c>
      <c r="L5" s="83">
        <v>12</v>
      </c>
    </row>
    <row r="6" spans="1:12" ht="87" customHeight="1" x14ac:dyDescent="0.35">
      <c r="A6" s="130" t="s">
        <v>56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s="84" customFormat="1" ht="136.5" customHeight="1" x14ac:dyDescent="0.25">
      <c r="A7" s="160">
        <v>1</v>
      </c>
      <c r="B7" s="100" t="s">
        <v>57</v>
      </c>
      <c r="C7" s="162" t="s">
        <v>58</v>
      </c>
      <c r="D7" s="162" t="s">
        <v>19</v>
      </c>
      <c r="E7" s="162" t="s">
        <v>59</v>
      </c>
      <c r="F7" s="85" t="s">
        <v>20</v>
      </c>
      <c r="G7" s="86">
        <f>G8+G9+G10+G11</f>
        <v>3606.22</v>
      </c>
      <c r="H7" s="86">
        <v>0</v>
      </c>
      <c r="I7" s="87"/>
      <c r="J7" s="164" t="s">
        <v>60</v>
      </c>
      <c r="K7" s="165" t="s">
        <v>61</v>
      </c>
      <c r="L7" s="165" t="s">
        <v>62</v>
      </c>
    </row>
    <row r="8" spans="1:12" s="84" customFormat="1" ht="180.75" customHeight="1" x14ac:dyDescent="0.25">
      <c r="A8" s="160"/>
      <c r="B8" s="100"/>
      <c r="C8" s="162"/>
      <c r="D8" s="162"/>
      <c r="E8" s="162"/>
      <c r="F8" s="19" t="s">
        <v>24</v>
      </c>
      <c r="G8" s="22">
        <v>0</v>
      </c>
      <c r="H8" s="22">
        <v>0</v>
      </c>
      <c r="I8" s="75"/>
      <c r="J8" s="164"/>
      <c r="K8" s="135"/>
      <c r="L8" s="135"/>
    </row>
    <row r="9" spans="1:12" s="84" customFormat="1" ht="170.25" customHeight="1" x14ac:dyDescent="0.25">
      <c r="A9" s="160"/>
      <c r="B9" s="100"/>
      <c r="C9" s="162"/>
      <c r="D9" s="162"/>
      <c r="E9" s="162"/>
      <c r="F9" s="19" t="s">
        <v>25</v>
      </c>
      <c r="G9" s="88">
        <v>3245.6</v>
      </c>
      <c r="H9" s="22">
        <v>0</v>
      </c>
      <c r="I9" s="75"/>
      <c r="J9" s="164"/>
      <c r="K9" s="135"/>
      <c r="L9" s="135"/>
    </row>
    <row r="10" spans="1:12" s="84" customFormat="1" ht="49.5" customHeight="1" x14ac:dyDescent="0.25">
      <c r="A10" s="160"/>
      <c r="B10" s="100"/>
      <c r="C10" s="162"/>
      <c r="D10" s="162"/>
      <c r="E10" s="162"/>
      <c r="F10" s="19" t="s">
        <v>26</v>
      </c>
      <c r="G10" s="88">
        <v>360.62</v>
      </c>
      <c r="H10" s="22">
        <v>0</v>
      </c>
      <c r="I10" s="75"/>
      <c r="J10" s="164"/>
      <c r="K10" s="135"/>
      <c r="L10" s="135"/>
    </row>
    <row r="11" spans="1:12" s="84" customFormat="1" ht="87" customHeight="1" x14ac:dyDescent="0.25">
      <c r="A11" s="161"/>
      <c r="B11" s="101"/>
      <c r="C11" s="163"/>
      <c r="D11" s="163"/>
      <c r="E11" s="163"/>
      <c r="F11" s="89" t="s">
        <v>27</v>
      </c>
      <c r="G11" s="22">
        <v>0</v>
      </c>
      <c r="H11" s="22">
        <v>0</v>
      </c>
      <c r="I11" s="72"/>
      <c r="J11" s="164"/>
      <c r="K11" s="135"/>
      <c r="L11" s="135"/>
    </row>
    <row r="12" spans="1:12" ht="1.5" customHeight="1" x14ac:dyDescent="0.35">
      <c r="G12" s="90" t="s">
        <v>63</v>
      </c>
    </row>
  </sheetData>
  <mergeCells count="18">
    <mergeCell ref="A1:L1"/>
    <mergeCell ref="A3:A4"/>
    <mergeCell ref="B3:B4"/>
    <mergeCell ref="C3:E3"/>
    <mergeCell ref="F3:F4"/>
    <mergeCell ref="G3:I3"/>
    <mergeCell ref="J3:J4"/>
    <mergeCell ref="K3:K4"/>
    <mergeCell ref="L3:L4"/>
    <mergeCell ref="A6:L6"/>
    <mergeCell ref="A7:A11"/>
    <mergeCell ref="B7:B11"/>
    <mergeCell ref="C7:C11"/>
    <mergeCell ref="D7:D11"/>
    <mergeCell ref="E7:E11"/>
    <mergeCell ref="J7:J11"/>
    <mergeCell ref="K7:K11"/>
    <mergeCell ref="L7:L11"/>
  </mergeCells>
  <pageMargins left="0.11811023622047245" right="0.11811023622047245" top="0" bottom="0" header="0.11811023622047245" footer="0.11811023622047245"/>
  <pageSetup paperSize="9" scale="2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6</vt:i4>
      </vt:variant>
    </vt:vector>
  </HeadingPairs>
  <TitlesOfParts>
    <vt:vector size="9" baseType="lpstr">
      <vt:lpstr>Молодежь и дети</vt:lpstr>
      <vt:lpstr>Инфраструктура для жизни</vt:lpstr>
      <vt:lpstr>Эффективная конкурентная эконом</vt:lpstr>
      <vt:lpstr>'Инфраструктура для жизни'!Print_Titles</vt:lpstr>
      <vt:lpstr>'Молодежь и дети'!Print_Titles</vt:lpstr>
      <vt:lpstr>'Эффективная конкурентная эконом'!Print_Titles</vt:lpstr>
      <vt:lpstr>'Инфраструктура для жизни'!Область_печати</vt:lpstr>
      <vt:lpstr>'Молодежь и дети'!Область_печати</vt:lpstr>
      <vt:lpstr>'Эффективная конкурентная эконом'!Область_печати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Рябинина Елена Зурабовна</cp:lastModifiedBy>
  <cp:revision>1</cp:revision>
  <dcterms:created xsi:type="dcterms:W3CDTF">2006-09-16T00:00:00Z</dcterms:created>
  <dcterms:modified xsi:type="dcterms:W3CDTF">2025-08-21T11:37:48Z</dcterms:modified>
</cp:coreProperties>
</file>