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4E654986-41C5-4CC6-AD09-0C0A80B26410}" xr6:coauthVersionLast="47" xr6:coauthVersionMax="47" xr10:uidLastSave="{00000000-0000-0000-0000-000000000000}"/>
  <bookViews>
    <workbookView xWindow="-120" yWindow="-120" windowWidth="29040" windowHeight="15840" tabRatio="313" firstSheet="1" activeTab="1" xr2:uid="{00000000-000D-0000-FFFF-FFFF00000000}"/>
  </bookViews>
  <sheets>
    <sheet name="Демография" sheetId="3" r:id="rId1"/>
    <sheet name="Образование" sheetId="4" r:id="rId2"/>
    <sheet name="Жилье и гор.среда" sheetId="2" r:id="rId3"/>
    <sheet name="Экология" sheetId="1" r:id="rId4"/>
    <sheet name="МСП" sheetId="5" r:id="rId5"/>
    <sheet name="Культура" sheetId="7" r:id="rId6"/>
    <sheet name="Лист1" sheetId="8" r:id="rId7"/>
  </sheets>
  <externalReferences>
    <externalReference r:id="rId8"/>
  </externalReferences>
  <definedNames>
    <definedName name="_xlnm.Print_Titles" localSheetId="0">Демография!$3:$5</definedName>
    <definedName name="_xlnm.Print_Titles" localSheetId="2">'Жилье и гор.среда'!$2:$4</definedName>
    <definedName name="_xlnm.Print_Titles" localSheetId="4">МСП!$3:$5</definedName>
    <definedName name="_xlnm.Print_Titles" localSheetId="1">Образование!$3:$5</definedName>
    <definedName name="_xlnm.Print_Titles" localSheetId="3">Экология!$2:$4</definedName>
    <definedName name="_xlnm.Print_Area" localSheetId="0">Демография!$A$1:$L$15</definedName>
    <definedName name="_xlnm.Print_Area" localSheetId="2">'Жилье и гор.среда'!$A$1:$L$25</definedName>
    <definedName name="_xlnm.Print_Area" localSheetId="1">Образование!$A$1:$L$37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I20" i="2"/>
  <c r="I10" i="5" l="1"/>
  <c r="G7" i="5"/>
  <c r="I24" i="2"/>
  <c r="I23" i="2"/>
  <c r="I7" i="2"/>
  <c r="I9" i="2"/>
  <c r="I31" i="5" l="1"/>
  <c r="I30" i="5"/>
  <c r="H28" i="5"/>
  <c r="G28" i="5"/>
  <c r="I28" i="5" l="1"/>
  <c r="H7" i="5" l="1"/>
  <c r="I7" i="5" s="1"/>
  <c r="I8" i="2" l="1"/>
  <c r="G6" i="2"/>
  <c r="I6" i="2" s="1"/>
  <c r="K23" i="5" l="1"/>
  <c r="L23" i="5"/>
  <c r="K16" i="5"/>
  <c r="L16" i="5"/>
</calcChain>
</file>

<file path=xl/sharedStrings.xml><?xml version="1.0" encoding="utf-8"?>
<sst xmlns="http://schemas.openxmlformats.org/spreadsheetml/2006/main" count="517" uniqueCount="144">
  <si>
    <t>№
п/п</t>
  </si>
  <si>
    <t xml:space="preserve">Наименование регионального проекта </t>
  </si>
  <si>
    <t>Исполнение целевых показателей</t>
  </si>
  <si>
    <t>Источники финансирования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</si>
  <si>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</si>
  <si>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</si>
  <si>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</si>
  <si>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</si>
  <si>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</si>
  <si>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% исполнения</t>
  </si>
  <si>
    <t>Национальный проект Российской Федерации «Экология»</t>
  </si>
  <si>
    <t xml:space="preserve">всего </t>
  </si>
  <si>
    <t>федеральный бюджет</t>
  </si>
  <si>
    <t>бюджет автономного округа</t>
  </si>
  <si>
    <t>местный бюджет</t>
  </si>
  <si>
    <t>иные источники</t>
  </si>
  <si>
    <t>Национальный проект Российской Федерации «Демография»</t>
  </si>
  <si>
    <t>Национальный проект Российской Федерации «Жилье и городская среда»</t>
  </si>
  <si>
    <t xml:space="preserve">2.Количество населения, вовлеченного в мероприятия по очистке берегов водных объектов, (нарастающим итогом), тыс. человек </t>
  </si>
  <si>
    <t xml:space="preserve">Михалев Владлен Геннадьевич – заместитель главы
Нефтеюганского района </t>
  </si>
  <si>
    <t>Современная школа</t>
  </si>
  <si>
    <t>Успех каждого ребенка</t>
  </si>
  <si>
    <t>Цифровая образовательная среда</t>
  </si>
  <si>
    <t>Социальная активность</t>
  </si>
  <si>
    <t>_</t>
  </si>
  <si>
    <t>Национальный проект Российской Федерации «Малое и среднее предпринимательство 
и поддержка индивидуальной предпринимательской инициативы»</t>
  </si>
  <si>
    <t xml:space="preserve">не установлено </t>
  </si>
  <si>
    <t>1.Доля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</si>
  <si>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 xml:space="preserve"> - </t>
  </si>
  <si>
    <t>Национальный проект Российской Федерации «Образование»</t>
  </si>
  <si>
    <t xml:space="preserve">Кошаков Валентин Сергеевич - директор департамента строительства и жилищно-коммунального комплекса Нефтеюганского района - заместитель главы района </t>
  </si>
  <si>
    <t>1. Доля общеобразовательных организаций, оснащенных в целях внедрения цифровой образовательной среды, %</t>
  </si>
  <si>
    <t>3. Доля педагогических работников, использующих сервисы федеральной информационно-сервисной платформы цифровой образовательной среды, %</t>
  </si>
  <si>
    <t>Кошаков Валентин Сергеевич - директор департамента строительства и жилищно-коммунального комплекса-заместитель главы Нефтеюганского района</t>
  </si>
  <si>
    <t xml:space="preserve">Уровень обеспеченности граждан спортивными сооружениями исходя из единовременной пропускной способности объектов спорта,  %         </t>
  </si>
  <si>
    <t>Объем жилищного строительства, млн. кв.м.</t>
  </si>
  <si>
    <t>10</t>
  </si>
  <si>
    <t>Щегульная Людмила Ивановна - 
заместитель главы района,
курирующий финансовую сферу</t>
  </si>
  <si>
    <t xml:space="preserve">Щегульная Людмила Ивановна - 
заместитель главы района,
курирующий финансовую сферу
</t>
  </si>
  <si>
    <t xml:space="preserve">Наименование показателя </t>
  </si>
  <si>
    <t xml:space="preserve">2. Доля городского населения Российской Федерации, обеспеченного качественной питьевой водой из системы централизованного водоснабжения </t>
  </si>
  <si>
    <t>3. 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</si>
  <si>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3. 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среды, %</t>
  </si>
  <si>
    <t>3. Доля обучающихся по образовательным программам основного и среднего общего образования, охваченных мероприятиями, направленными на раннюю профессиональную ориентацию, в том числе в рамках программы «Билет в будущее», %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</si>
  <si>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 образования,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</si>
  <si>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</t>
  </si>
  <si>
    <t>0,01</t>
  </si>
  <si>
    <t>1. Протяженность очищенной прибрежной полосы водных объектов (км.)</t>
  </si>
  <si>
    <t>Михалев Владлен Геннадьевич - заместитель   главы Нефтеюганского района</t>
  </si>
  <si>
    <t>Михалев Владлен Геннадьевич - заместитель  главы Нефтеюганского района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</si>
  <si>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предприниматтельства, объектов недвижимого имущества, включенных в перечни государственного имущества, в общем количестве объектов недвижимого имущества, включенных в указанные перечни, процентов</t>
  </si>
  <si>
    <t>Увеличение количества объектов имущества в перечнях государственного и муниципального имущества в субъектах Российской Федерации, процентов</t>
  </si>
  <si>
    <t>Спорт - норма жизни</t>
  </si>
  <si>
    <t>Содействие занятости</t>
  </si>
  <si>
    <t>Формирование комфортной городской среды</t>
  </si>
  <si>
    <t>Жилье</t>
  </si>
  <si>
    <t xml:space="preserve">Чистая вода </t>
  </si>
  <si>
    <t xml:space="preserve"> Сохранение уникальных водных объектов</t>
  </si>
  <si>
    <t>Акселерация субъектов малого и среднего предпринимательства</t>
  </si>
  <si>
    <t xml:space="preserve">Создание условий для легкого старта и комфортного ведения бизнеса
</t>
  </si>
  <si>
    <t xml:space="preserve">местный бюджет </t>
  </si>
  <si>
    <t>-</t>
  </si>
  <si>
    <t xml:space="preserve">1. Доля населения Российской Федерации обеспеченного качественной питьевой водой из систем централизованного водоснабжения            </t>
  </si>
  <si>
    <t>1. Доля детей в возрасте от 5 до 18 лет, охваченных дополнительным образованием,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</si>
  <si>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</si>
  <si>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>2.Количество благоустроенных общественных территорий, ед.</t>
  </si>
  <si>
    <t>Целевое значение на 2024 год</t>
  </si>
  <si>
    <t xml:space="preserve">План на 2024 год
</t>
  </si>
  <si>
    <t>Национальный проект Российской Федерации «Культура»</t>
  </si>
  <si>
    <t>Творческие люди</t>
  </si>
  <si>
    <t xml:space="preserve"> Количество специалистов сферы культуры, повысивших квалификацию на базе Центров непрерывного образования и повышения квалификации творческих и управленческих кадров в сфере культуры, человек (нарастающим итогом) 
</t>
  </si>
  <si>
    <t>Михалев Владлен Геннадьевич -заместитель Главы Нефтеюганского района</t>
  </si>
  <si>
    <t xml:space="preserve">Шафикова Н.И.. – начальник отдела аналитической и проектно-программной деятельности комитета по культуре департамента культуры и спорта Нефтеюганского района
</t>
  </si>
  <si>
    <t>Культурная среда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</si>
  <si>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 (единиц) (нарастающим итогом)</t>
  </si>
  <si>
    <t>63</t>
  </si>
  <si>
    <t>Доступность дошкольного образования для детей в возрасте от полутора до трех лет, (%)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</si>
  <si>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мастерства, %</t>
  </si>
  <si>
    <t xml:space="preserve">План 
на 2024 год
</t>
  </si>
  <si>
    <t xml:space="preserve">Горячева О.К.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</si>
  <si>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Бабин С.М.- 
директор МКУ «УКСиЖКК НР», 
 Горячева О. 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</si>
  <si>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>5.</t>
  </si>
  <si>
    <t>Патриотическое воспитание граждан Российской Федерации</t>
  </si>
  <si>
    <t>1. Обеспечено увеличение численности детей и молодежи в возрасте до 35 лет, вовлеченных в социально активную деятельность через  увеличение охвата патриотическими проектами, тыс.человек</t>
  </si>
  <si>
    <t>2. Созданы условия для развития системы межпоколенческого взаимодействия и обеспечения преемственности поколений, поддержки общественных инициатив и проектов, направленных на гражданское и патриотическое воспитание детей и молодежи, тыс.человек</t>
  </si>
  <si>
    <t>1. Доля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
организаций, государственных и муниципальных учреждений в добровольческую (волонтерскую) деятельность, %</t>
  </si>
  <si>
    <t>15,7</t>
  </si>
  <si>
    <t>4. Доля детей, которые обеспечены сертификатами персонифицированного финансирования дополнительного образования, а в период с 1 января 2023 г. по 1 января 2025 г. - социальными сертификатами, %</t>
  </si>
  <si>
    <t>40,0</t>
  </si>
  <si>
    <t>50,0</t>
  </si>
  <si>
    <t>33,0</t>
  </si>
  <si>
    <t>81,0</t>
  </si>
  <si>
    <t>Ченцова М.А.-  заместитель главы Нефтеюганского района</t>
  </si>
  <si>
    <t>Катышева Ю.Р. - директор департамента экономического развития администрации Нефтеюганского района</t>
  </si>
  <si>
    <t>100,0</t>
  </si>
  <si>
    <r>
      <t xml:space="preserve">Значение показателя составляет 100,0%.
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</si>
  <si>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Обновление материально - технической базы произведена в 2023 году. 
В 2024 году поставка оборудования не запланирована.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</si>
  <si>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Сервисы федеральной информационно-сервисной платформы цифровой образовательной среды согласно пояснений федерального оператора – это ФГИС «Моя школа» и платформа «Сферум». 
По ФГИС «Моя школа» регистрация обучающихся проводится в общеобразовательных организациях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</si>
  <si>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 ФГИС «Моя школа» и платформа «Сферум»  используют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</si>
  <si>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t>0,08</t>
  </si>
  <si>
    <t>Информация о реализации региональных проектов, входящих в состав национальных проектов Российской
Федерации за октябрь 2024 года</t>
  </si>
  <si>
    <t>Исполнение на 31.10.2024</t>
  </si>
  <si>
    <t xml:space="preserve">Исполнено 
на 31.10.2024
</t>
  </si>
  <si>
    <t>Информация о реализации региональных проектов, входящих в состав национальных проектов Российской
Федерации октябрь 2024 года</t>
  </si>
  <si>
    <t>Исполнено на 
31.10.2024</t>
  </si>
  <si>
    <t>76,9</t>
  </si>
  <si>
    <t>13,9</t>
  </si>
  <si>
    <t xml:space="preserve">      Исполнение на 
31.10.2024</t>
  </si>
  <si>
    <t>Информация о реализации региональных проектов, входящих в состав национальных проектов Российской
Федерации за окрябрь 2024 года</t>
  </si>
  <si>
    <t>Исполнено на 31.10.2024</t>
  </si>
  <si>
    <t>62</t>
  </si>
  <si>
    <t xml:space="preserve">Исполнено на 31.10.2024
</t>
  </si>
  <si>
    <r>
      <t xml:space="preserve">Нефтеюганский район успешно справляется с задачей по удовлетворенности спроса на места в учреждения дошкольного образования.  Во всех детских садах района открыты группы раннего возраста (от 1,6 до 3 лет).
</t>
    </r>
    <r>
      <rPr>
        <b/>
        <sz val="16"/>
        <rFont val="Times New Roman"/>
        <family val="1"/>
        <charset val="204"/>
      </rPr>
      <t>Показатель достигнут.</t>
    </r>
  </si>
  <si>
    <r>
      <t>На 31.10.2024 курсы по</t>
    </r>
    <r>
      <rPr>
        <sz val="18"/>
        <color theme="1"/>
        <rFont val="Times New Roman"/>
        <family val="1"/>
        <charset val="204"/>
      </rPr>
      <t xml:space="preserve">вышения квалификации прошли 646 педагоогических работника, из них обучение в центрах непрерывного повышения профессионального мастерства прошли 196 педагогических работников. Показатель на дату отчета составляет 140,1%.                                                                                                                                 </t>
    </r>
    <r>
      <rPr>
        <b/>
        <sz val="18"/>
        <rFont val="Times New Roman"/>
        <family val="1"/>
        <charset val="204"/>
      </rPr>
      <t>Показатель достигнут.</t>
    </r>
  </si>
  <si>
    <t>На 31.10.2024 года охват дополнительными общеобразовательными программами составил 6 285  чел. (по данным Автоматизированной информационной системы "Персонифицированное дополнительное образование") или  70,0 %  от численности детей в возрасте от 5 до 18 лет проживающих в Нефтеюганском районе.</t>
  </si>
  <si>
    <r>
      <t>На 31.10.2024 значение показателя составило 7,6 % или 480 обучающихся.</t>
    </r>
    <r>
      <rPr>
        <b/>
        <sz val="18"/>
        <rFont val="Times New Roman"/>
        <family val="1"/>
        <charset val="204"/>
      </rPr>
      <t xml:space="preserve">     </t>
    </r>
    <r>
      <rPr>
        <b/>
        <sz val="1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</si>
  <si>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октябре в честь празднования Дня воссоединения Донецкой Народной Республики, Луганской Народной Республики, Запорожской области и Херсонской области с Российской Федерацией в сп. Сентябрьский состоялась патриотическая акция «Мы Едины», в гп. Пойковский и сп. Каркатеевы жителям и гостям раздали ленты российского триколора и информационные листовки, в п. Юганская Обь молодогвардейцы Нефтеюганского района проехали по улицам поселка с поднятыми флагами Российской Федерации.
 «Волонтеры Победы» поздравили ветеранов и пенсионеров с Международным днем пожилых людей, добровольцы волонтерского молодежного объединения «Мы Есть!» сп. Сентябрьский присоединились к поздравлениям жителей серебряного возраста, «Юные волонтеры Победы» поздравили Совет ветеранов гп. Пойковский.
Активисты «Движения Первых» посетили волонтерский штаб «Салым Za наших», чтобы выразить свою поддержку и помощь бойцам специальной военной операции.
В рамках Всероссийской акции «Спасибо, учителя» молодогвардейцы Нефтеюганского района организовали и провели творческие мастер-классы, а также поздравили учителей.
В день рождения Президента Российской Федерации молодогвардейцы и жители, а также активисты «Движения Первых» Нефтеюганского района записали поздравительные видеоролики и приняли участие в марафоне добрых дел.
В честь Дня беременных Молодогвардейцы и специалисты по работе с молодежью провели акцию и подарили пинетки для будущих мам от председателя комитета солдатских матерей.
На территории «Центра Молодёжных Инициатив» гп. Пойковский состоялась встреча молодых людей и «Волонтеров Победы» с ветеранами специальной военной операции.
«Волонтеры Победы» Нефтеюганского района присоединились к акции «Письма Победы» и написали письма солдатам.
Состоялся Муниципальный молодежный образовательный форум «М.И.Р. молодых», в рамках которого состоялись различные мастер-классы, обучающие программы («Вызовы времени», «Спецоперация – факты против домыслов»), деловая игра и квартирник.
«Волонтеры Победы» Нефтеюганского района провели  игру «Код доступа: Сталинград».
В сп. Каркатеевы состоялся рейд по выявлению и удалению «стеновой рекламы», содержащей контакты и сведения о способе заработка  в сфере незаконного оборота наркотиков.
Активисты объединения «Добрые сердца» вместе со специалистами Центра Молодежных Инициатив гп. Пойковский смастерили кормушки для птиц.
В рамках празднования Дня Отца состоялась Всероссийская акция «Папе с любовью», «Волонтеры Победы» </t>
    </r>
    <r>
      <rPr>
        <sz val="18"/>
        <color theme="1"/>
        <rFont val="Times New Roman"/>
        <family val="1"/>
        <charset val="204"/>
      </rPr>
      <t>оказали помощь семье участника специальной военной операции по уборке квартиры.</t>
    </r>
    <r>
      <rPr>
        <sz val="18"/>
        <rFont val="Times New Roman"/>
        <family val="1"/>
        <charset val="204"/>
      </rPr>
      <t xml:space="preserve">
На базе НРМОБУ «Сингапайская СОШ» состоялась  церемония посвящения детей и молодёжи в «Движение Первых», «Хранители истории» и «Орлята России».
Члены Совета молодежи гп. Пойковский и молодогвардейцы сп. Каркатеевы, а также активисты сп. Сингапай и сп. Салым приняли участие в уборке памятных мест в своих поселениях.</t>
    </r>
  </si>
  <si>
    <t>В октябре в честь празднования Дня воссоединения Донецкой Народной Республики, Луганской Народной Республики, Запорожской области и Херсонской области с Российской Федерацией в сп. Сентябрьский состоялась патриотическая акция «Мы Едины»,
В указаный период «Волонтеры Победы» поздравили ветеранов и пенсионеров с Международным днем пожилых людей, добровольцы волонтерского молодежного объединения «Мы Есть!» сп. Сентябрьский присоединились к поздравлениям жителей серебряного возраста, «Юные волонтеры Победы» поздравили Совет ветеранов гп. Пойковский.
Активисты «Движения Первых» посетили волонтерский штаб «Салым Za наших».
В рамках Всероссийской акции «Спасибо, учителя» молодогвардейцы Нефтеюганского района организовали и провели творческие мастер-классы, а также поздравили учителей.
В день рождения Президента Российской Федерации молодогвардейцы и жители, а также активисты «Движения Первых» Нефтеюганского района записали поздравительные видеоролики и приняли участие в марафоне добрых дел.
В честь Дня беременных Молодогвардейцы и специалисты по работе с молодежью провели акцию и подарили пинетки для будущих мам от председателя комитета солдатских матерей.
В октябре на территории «Центра Молодёжных Инициатив» гп. Пойковский состоялась встреча молодых людей и «Волонтеров Победы» с ветеранами специальной военной операции.
«Волонтеры Победы» Нефтеюганского района присоединились к акции «Письма Победы» и написали письма солдатам.
Состоялся Муниципальный молодежный образовательный форум «М.И.Р. молодых», в рамках которого состоялись различные мастер-классы, обучающие программы («Вызовы времени», «Спецоперация – факты против домыслов»), деловая игра и квартирник.
«Волонтеры Победы» Нефтеюганского района провели для молодых людей настольную игру «Код доступа: Сталинград».
В сп. Каркатеевы состоялся рейд по выявлению и удалению «стеновой рекламы», содержащей контакты и сведения о быстром и легком способе зарабатывания денежных средств, в том числе в сфере незаконного оборота наркотиков.
Активисты из волонтерского объединения «Добрые сердца» вместе со специалистами Центра Молодежных Инициатив гп. Пойковский смастерили кормушки для птиц.
В рамках празднования Дня Отца состоялась Всероссийская акция «Папе с любовью», «Волонтеры Победы» оказали помощь семье участника специальной военной операции по уборе квартиры.
На базе НРМОБУ «Сингапайская СОШ» состоялась масштабная церемония посвящения детей и молодёжи в «Движение Первых», «Хранители истории» и «Орлята России».
Члены Совета молодежи гп. Пойковский и молодогвардейцы сп. Каркатеевы, а также активисты сп. Сингапай и сп. Салым приняли участие в уборке памятных мест в своих поселениях.</t>
  </si>
  <si>
    <r>
      <t xml:space="preserve">В октябре «Волонтеры Победы» поздравили ветеранов и пенсионеров с Международным днем пожилых людей, добровольцы волонтерского молодежного объединения «Мы Есть!» сп. Сентябрьский присоединились к поздравлениям жителей серебряного возраста, «Юные волонтеры Победы» поздравили Совет ветеранов гп. Пойковский.
На территории «Центра Молодёжных Инициатив» гп. Пойковский состоялась встреча молодых людей и «Волонтеров Победы» с ветеранами специальной военной операции. 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</si>
  <si>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Реализован проект «Благоустройство общественной территории по ул.Центральная в с.Чеускино».   </t>
    </r>
    <r>
      <rPr>
        <sz val="16"/>
        <color theme="8" tint="-0.249977111117893"/>
        <rFont val="Times New Roman"/>
        <family val="1"/>
        <charset val="204"/>
      </rPr>
      <t xml:space="preserve">          </t>
    </r>
    <r>
      <rPr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Показатель достигнут.   </t>
    </r>
    <r>
      <rPr>
        <sz val="16"/>
        <rFont val="Times New Roman"/>
        <family val="1"/>
        <charset val="204"/>
      </rPr>
      <t xml:space="preserve">                            </t>
    </r>
    <r>
      <rPr>
        <sz val="16"/>
        <color rgb="FFFF0000"/>
        <rFont val="Times New Roman"/>
        <family val="1"/>
        <charset val="204"/>
      </rPr>
      <t xml:space="preserve">                                                             </t>
    </r>
    <r>
      <rPr>
        <sz val="16"/>
        <rFont val="Times New Roman"/>
        <family val="1"/>
        <charset val="204"/>
      </rPr>
      <t xml:space="preserve">                                               </t>
    </r>
  </si>
  <si>
    <t xml:space="preserve">В 2024 году в Нефтеюганском районе планируется к вводу 32 000 кв. м жилья. 
На 31.10.2024 введено в эксплуатацию 18 801 кв. м. жилья, в том числе: индивидуального жилья 15 383 кв.м (131 дом), многоквартирные жилые дома - 3 417 кв.м (2 МКД) </t>
  </si>
  <si>
    <r>
      <rPr>
        <b/>
        <sz val="16"/>
        <rFont val="Times New Roman"/>
        <family val="1"/>
        <charset val="204"/>
      </rPr>
      <t xml:space="preserve">Реконструкция объекта: "Здание станции 2-го Подъема, ВОС-8000м3" в гп.Пойковский.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На объекте Возведены здания Блока водоподготовки с АБК, здание насосной станции, здание промывных вод, здание КПП, КТПН.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1. Здание Станции ВОС с АБК.</t>
    </r>
    <r>
      <rPr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Здание Станции ВОС с АБК:Завершен основной комплекс СМР -100%. Выполнена опрессовка, промывка и обеззараживание технологических  трубопроводов, проверка на герметичность скорых безнапорных фильтров 1-й и 2-й ступени очистки. Выполняются работы по засыпке фильтрующего материала (кварцевый песок разных фракций и сорбент марки МС)  в фильтра ФОВ (закрытого типа) и скорые фильтра 1-й и 2-й ступени очистки. Работы завершены 100 %
</t>
    </r>
    <r>
      <rPr>
        <b/>
        <sz val="16"/>
        <rFont val="Times New Roman"/>
        <family val="1"/>
        <charset val="204"/>
      </rPr>
      <t xml:space="preserve">2. Здание промывных вод. </t>
    </r>
    <r>
      <rPr>
        <sz val="16"/>
        <rFont val="Times New Roman"/>
        <family val="1"/>
        <charset val="204"/>
      </rPr>
      <t xml:space="preserve">Ведутся </t>
    </r>
    <r>
      <rPr>
        <b/>
        <sz val="16"/>
        <rFont val="Times New Roman"/>
        <family val="1"/>
        <charset val="204"/>
      </rPr>
      <t>э</t>
    </r>
    <r>
      <rPr>
        <sz val="16"/>
        <rFont val="Times New Roman"/>
        <family val="1"/>
        <charset val="204"/>
      </rPr>
      <t xml:space="preserve">лектромонтажные работы, обвязка технологического оборудования.                                                                                        
</t>
    </r>
    <r>
      <rPr>
        <b/>
        <sz val="16"/>
        <rFont val="Times New Roman"/>
        <family val="1"/>
        <charset val="204"/>
      </rPr>
      <t>3. Здание Насосной станции 2-подьема.</t>
    </r>
    <r>
      <rPr>
        <sz val="16"/>
        <rFont val="Times New Roman"/>
        <family val="1"/>
        <charset val="204"/>
      </rPr>
      <t xml:space="preserve"> Работы завершены 100%. 
</t>
    </r>
    <r>
      <rPr>
        <b/>
        <sz val="16"/>
        <rFont val="Times New Roman"/>
        <family val="1"/>
        <charset val="204"/>
      </rPr>
      <t>4.КНС и Сети напорной канализации.</t>
    </r>
    <r>
      <rPr>
        <sz val="16"/>
        <rFont val="Times New Roman"/>
        <family val="1"/>
        <charset val="204"/>
      </rPr>
      <t xml:space="preserve"> Работы завершены 100%. 
</t>
    </r>
    <r>
      <rPr>
        <b/>
        <sz val="16"/>
        <rFont val="Times New Roman"/>
        <family val="1"/>
        <charset val="204"/>
      </rPr>
      <t xml:space="preserve">5. КПП. </t>
    </r>
    <r>
      <rPr>
        <sz val="16"/>
        <rFont val="Times New Roman"/>
        <family val="1"/>
        <charset val="204"/>
      </rPr>
      <t xml:space="preserve">Работы завершены 100%, помещение готово к эксплуатации.
</t>
    </r>
    <r>
      <rPr>
        <b/>
        <sz val="16"/>
        <rFont val="Times New Roman"/>
        <family val="1"/>
        <charset val="204"/>
      </rPr>
      <t xml:space="preserve">6. КТП. </t>
    </r>
    <r>
      <rPr>
        <sz val="16"/>
        <rFont val="Times New Roman"/>
        <family val="1"/>
        <charset val="204"/>
      </rPr>
      <t xml:space="preserve">Работы завершены 100%.
</t>
    </r>
    <r>
      <rPr>
        <b/>
        <sz val="16"/>
        <rFont val="Times New Roman"/>
        <family val="1"/>
        <charset val="204"/>
      </rPr>
      <t>7. Внутриплощадочные сети водопровода и канализации.</t>
    </r>
    <r>
      <rPr>
        <sz val="16"/>
        <rFont val="Times New Roman"/>
        <family val="1"/>
        <charset val="204"/>
      </rPr>
      <t xml:space="preserve">
Выполнены работы по сетям в объеме 60,0% (оставшиеся 40,0 % будут выполнены после демонтажа, существующего ВОС и РЧВ)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Ввод объекта в эксплуатацию планируется обеспечить в IV квартале 2024.</t>
    </r>
    <r>
      <rPr>
        <sz val="16"/>
        <rFont val="Times New Roman"/>
        <family val="1"/>
        <charset val="204"/>
      </rPr>
      <t xml:space="preserve">
Строительная готовность: 76,6 % </t>
    </r>
  </si>
  <si>
    <t>Заключено соглашение  о предоставлении субсидии местному бюджету из бюджета Ханты-Мансийского автономного округа – Югры от 24.01.2024 
№ МСПI5 2024 - 17.
По результатам проведения 1 этапа предоставления финансовой поддержки (08.04.2024 по 03.05.2024) выплачены субсидии 15 субъектам МСП .
Кассовое исполнение составило 95,97%</t>
  </si>
  <si>
    <t xml:space="preserve">Заключено соглашение  о предоставлении субсидии местному бюджету из бюджета Ханты-Мансийского автономного округа – Югры от 24.01.2024 № МСПI4 2024 - 18                                                                                                                                                                                    С 08.04.2024 по 03.05.2024 объявлен прием документов на предоставление субсидий СМСП по региональному проекту (далее - РП).  По данному РП заявок не поступило. 
С 19.08.2024 по 28.08.2024 проводился повторный прием документов на предоставление субсидий СМСП.  Поступила 1 заявка. По результатм проведения 2 этапа предоставлена финансовая поддержка 1 субьекту МСП по направлению возмещение части затрат на приобретение основных средств (оборудование, оргтехника).
В целях реализации РП, учитывая наличие остатка средств по РП с 23.09.2024 по 04.10.2024 объявлен прием документов на предоставление субсидий СМСП. Поступила 1 заявка  на возмещение части затрат на приобретение основных средств (оборудование, оргтехника). Выплата планируется в начале ноября 2024 г.
</t>
  </si>
  <si>
    <t xml:space="preserve">На 31.10.2024  перечень включает в себя 141 объект.
</t>
  </si>
  <si>
    <r>
      <t xml:space="preserve">По состоянию на 31.10.2024 передано в аренду 
82 % недвижимого имущества в Нефтеюганском районе.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</si>
  <si>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r>
      <t xml:space="preserve">Проведены субботники в гп.Пойковский, сп.Салым, с.Чеускино, с.Лемпино, сп.Усть-Юган, п.Юганская Обь, сп.Каркатеевы, на межселенной территории.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</si>
  <si>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На 31.10.2024 вовлечено в мероприятие по очистке берегов водных объектов    4 357 тыс.человек.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>Показатель достигнут.</t>
    </r>
  </si>
  <si>
    <t xml:space="preserve">
Уровень обеспеченности граждан спортивными сооружениями, исходя из единовременной пропускной способности объектов спорта, составляет 55,3 %.</t>
  </si>
  <si>
    <t xml:space="preserve">Антоненко Н.А.- заместитель директор департамента образования  Нефтеюганского района                                  </t>
  </si>
  <si>
    <t xml:space="preserve">Пайвина С.Д. - заместитель директора департамента образования  Нефтеюганского района                           </t>
  </si>
  <si>
    <t xml:space="preserve">Пайвина С.Д. - заместитель директора департамента образования Нефтеюганского района     </t>
  </si>
  <si>
    <t>На 31.10.2024 во всех образовательных организациях Нефтеюганского района в 6-11 классах проводится курс внеурочных занятий «Россия – мои горизонты», материалы которого размещены на платформе профориентации Российской Федерации https://bvbinfo.ru в разделе «Профминимум». В рамках федерального проекта «Успех каждого ребенка» национального проекта «Образование» Минпросвещения России реализует проект «Шоу профессий». Также учащиеся Нефтеюганского района -участники регионального проекта "Будуший профессионал".</t>
  </si>
  <si>
    <t>С 01.09.2023 осуществлен переход на социальный сертификат в сфере дополнительного образования.
Охват  социальным сертификатом на 31.10.2024 составил  22 % (1969 сертификатов) от числа детей в возрасте с 5 до 18 лет, охваченных дополнительным образованием.</t>
  </si>
  <si>
    <r>
      <t xml:space="preserve">Сервисы федеральной информационно-сервисной платформы цифровой образовательной среды: ФГИС «Моя школа» и платформа «Сферум». По ФГИС «Моя школа» регистрация педагогических работников осуществлена во всех образовательных организациях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</si>
  <si>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t>Михалев Владлен Геннадьевич - заместитель главы Нефтеюганского района</t>
  </si>
  <si>
    <t>Гусельщиков К.А. главный специалист отдела по делам молодежи администрации Нефтеюганского района</t>
  </si>
  <si>
    <t>Бородкина Оксана Владимировна -  заместитель главы  Нефтеюганского района</t>
  </si>
  <si>
    <t>Усманова Р.Р. - главный специалист МКУ "Управления по делам администрации Нефтеюганского района"</t>
  </si>
  <si>
    <t>На 31.10.2024  обучение по повышению квалификации прошли 11 специалистов.</t>
  </si>
  <si>
    <r>
      <t xml:space="preserve">Работы по оснащению образовательных учреждений в сфере культуры (детские школы искусств по видам искусств) музыкальными инструментами, оборудованием и учебными материалами проиведены в 2023 году. В 2024 году поставка  не запланирована.                                                 </t>
    </r>
    <r>
      <rPr>
        <b/>
        <sz val="16"/>
        <rFont val="Times New Roman"/>
        <family val="1"/>
        <charset val="204"/>
      </rPr>
      <t>Показатель достигнут.</t>
    </r>
  </si>
  <si>
    <t xml:space="preserve">Значение показателя на 2024 год установлено 30,0 %. Администрацией сп.Усть-Юган планируется проведение общественых обсуждений по проекту: "Благоустройство общественной территории "Парк памяти", планируемого к реализации в 2025 году.    </t>
  </si>
  <si>
    <t xml:space="preserve">
Чокан Т. П. - 
заместитель председателя комитета по делам народов Севера, охраны окружающей среды и водных ресурсов администрации Нефтеюганского района. 
</t>
  </si>
  <si>
    <t>Андреевский Д.А .-             председатель комитета по физической культуре и спорту департамента культуры и спорта Нефтеюганского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</si>
</sst>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.0\ _₽_-;\-* #,##0.0\ _₽_-;_-* &quot;-&quot;??\ _₽_-;_-@_-"/>
    <numFmt numFmtId="168" formatCode="000000"/>
    <numFmt numFmtId="169" formatCode="#,##0.000_ ;\-#,##0.000\ "/>
    <numFmt numFmtId="170" formatCode="#,##0.00\ _₽"/>
    <numFmt numFmtId="171" formatCode="0.0"/>
    <numFmt numFmtId="172" formatCode="#,##0.0_ ;\-#,##0.0\ "/>
    <numFmt numFmtId="173" formatCode="#,##0.00_ ;\-#,##0.00\ "/>
    <numFmt numFmtId="174" formatCode="#,##0.0\ _₽;\-#,##0.0\ _₽"/>
  </numFmts>
  <fonts count="19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6"/>
      <color theme="8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8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left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3" fontId="2" fillId="0" borderId="1" xfId="3" applyNumberFormat="1" applyFont="1" applyFill="1" applyBorder="1" applyAlignment="1">
      <alignment horizontal="center" vertical="center" wrapText="1"/>
    </xf>
    <xf numFmtId="173" fontId="1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top"/>
    </xf>
    <xf numFmtId="0" fontId="2" fillId="0" borderId="23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" fillId="0" borderId="8" xfId="0" applyFont="1" applyFill="1" applyBorder="1" applyAlignment="1">
      <alignment horizontal="left" vertical="center" wrapText="1"/>
    </xf>
    <xf numFmtId="165" fontId="1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4" fontId="4" fillId="0" borderId="0" xfId="0" applyNumberFormat="1" applyFont="1" applyFill="1" applyAlignment="1">
      <alignment vertical="center"/>
    </xf>
    <xf numFmtId="168" fontId="1" fillId="0" borderId="6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shrinkToFit="1"/>
    </xf>
    <xf numFmtId="167" fontId="9" fillId="0" borderId="1" xfId="0" applyNumberFormat="1" applyFont="1" applyFill="1" applyBorder="1" applyAlignment="1">
      <alignment horizontal="center" vertical="center"/>
    </xf>
    <xf numFmtId="173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 wrapText="1"/>
    </xf>
    <xf numFmtId="17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73" fontId="9" fillId="0" borderId="1" xfId="0" applyNumberFormat="1" applyFont="1" applyFill="1" applyBorder="1" applyAlignment="1">
      <alignment horizontal="center" vertical="center"/>
    </xf>
    <xf numFmtId="165" fontId="9" fillId="0" borderId="1" xfId="0" quotePrefix="1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7" fontId="9" fillId="0" borderId="8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17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171" fontId="1" fillId="0" borderId="2" xfId="0" applyNumberFormat="1" applyFont="1" applyFill="1" applyBorder="1" applyAlignment="1">
      <alignment horizontal="center" vertical="center" wrapText="1"/>
    </xf>
    <xf numFmtId="171" fontId="1" fillId="0" borderId="6" xfId="0" applyNumberFormat="1" applyFont="1" applyFill="1" applyBorder="1" applyAlignment="1">
      <alignment horizontal="center" vertical="center" wrapText="1"/>
    </xf>
    <xf numFmtId="171" fontId="1" fillId="0" borderId="3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171" fontId="9" fillId="0" borderId="2" xfId="0" applyNumberFormat="1" applyFont="1" applyFill="1" applyBorder="1" applyAlignment="1">
      <alignment horizontal="center" vertical="center"/>
    </xf>
    <xf numFmtId="171" fontId="11" fillId="0" borderId="6" xfId="0" applyNumberFormat="1" applyFont="1" applyFill="1" applyBorder="1" applyAlignment="1">
      <alignment horizontal="center" vertical="center"/>
    </xf>
    <xf numFmtId="171" fontId="11" fillId="0" borderId="3" xfId="0" applyNumberFormat="1" applyFont="1" applyFill="1" applyBorder="1" applyAlignment="1">
      <alignment horizontal="center" vertical="center"/>
    </xf>
    <xf numFmtId="166" fontId="9" fillId="0" borderId="10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166" fontId="9" fillId="0" borderId="2" xfId="0" applyNumberFormat="1" applyFont="1" applyFill="1" applyBorder="1" applyAlignment="1">
      <alignment horizontal="center" vertical="top" wrapText="1"/>
    </xf>
    <xf numFmtId="166" fontId="9" fillId="0" borderId="6" xfId="0" applyNumberFormat="1" applyFont="1" applyFill="1" applyBorder="1" applyAlignment="1">
      <alignment horizontal="center" vertical="top" wrapText="1"/>
    </xf>
    <xf numFmtId="166" fontId="9" fillId="0" borderId="3" xfId="0" applyNumberFormat="1" applyFont="1" applyFill="1" applyBorder="1" applyAlignment="1">
      <alignment horizontal="center" vertical="top" wrapText="1"/>
    </xf>
    <xf numFmtId="166" fontId="9" fillId="0" borderId="14" xfId="0" applyNumberFormat="1" applyFont="1" applyFill="1" applyBorder="1" applyAlignment="1">
      <alignment horizontal="center" vertical="top" wrapText="1"/>
    </xf>
    <xf numFmtId="166" fontId="9" fillId="0" borderId="15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top" wrapText="1"/>
    </xf>
    <xf numFmtId="171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6" fontId="9" fillId="0" borderId="26" xfId="0" applyNumberFormat="1" applyFont="1" applyFill="1" applyBorder="1" applyAlignment="1">
      <alignment horizontal="center" vertical="top" wrapText="1"/>
    </xf>
    <xf numFmtId="166" fontId="9" fillId="0" borderId="27" xfId="0" applyNumberFormat="1" applyFont="1" applyFill="1" applyBorder="1" applyAlignment="1">
      <alignment horizontal="center" vertical="top" wrapText="1"/>
    </xf>
    <xf numFmtId="166" fontId="9" fillId="0" borderId="28" xfId="0" applyNumberFormat="1" applyFont="1" applyFill="1" applyBorder="1" applyAlignment="1">
      <alignment horizontal="center" vertical="top" wrapText="1"/>
    </xf>
    <xf numFmtId="171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/>
    </xf>
    <xf numFmtId="165" fontId="9" fillId="0" borderId="3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172" fontId="9" fillId="0" borderId="6" xfId="0" applyNumberFormat="1" applyFont="1" applyFill="1" applyBorder="1" applyAlignment="1">
      <alignment horizontal="center" vertical="center"/>
    </xf>
    <xf numFmtId="172" fontId="9" fillId="0" borderId="3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166" fontId="9" fillId="0" borderId="19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9" fontId="1" fillId="0" borderId="2" xfId="0" applyNumberFormat="1" applyFont="1" applyFill="1" applyBorder="1" applyAlignment="1">
      <alignment horizontal="center" vertical="center" wrapText="1"/>
    </xf>
    <xf numFmtId="169" fontId="1" fillId="0" borderId="6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68" fontId="1" fillId="0" borderId="2" xfId="0" applyNumberFormat="1" applyFont="1" applyFill="1" applyBorder="1" applyAlignment="1">
      <alignment horizontal="left" vertical="center" wrapText="1"/>
    </xf>
    <xf numFmtId="168" fontId="1" fillId="0" borderId="6" xfId="0" applyNumberFormat="1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166" fontId="1" fillId="0" borderId="2" xfId="0" applyNumberFormat="1" applyFont="1" applyFill="1" applyBorder="1" applyAlignment="1">
      <alignment horizontal="center" vertical="center" wrapText="1"/>
    </xf>
    <xf numFmtId="166" fontId="1" fillId="0" borderId="6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2" fontId="1" fillId="0" borderId="2" xfId="0" applyNumberFormat="1" applyFont="1" applyFill="1" applyBorder="1" applyAlignment="1">
      <alignment horizontal="center" vertical="center"/>
    </xf>
    <xf numFmtId="172" fontId="1" fillId="0" borderId="6" xfId="0" applyNumberFormat="1" applyFont="1" applyFill="1" applyBorder="1" applyAlignment="1">
      <alignment horizontal="center" vertical="center"/>
    </xf>
    <xf numFmtId="172" fontId="1" fillId="0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left" vertical="center" wrapText="1"/>
    </xf>
    <xf numFmtId="165" fontId="1" fillId="0" borderId="6" xfId="0" applyNumberFormat="1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166" fontId="1" fillId="0" borderId="21" xfId="0" applyNumberFormat="1" applyFont="1" applyFill="1" applyBorder="1" applyAlignment="1">
      <alignment horizontal="left" vertical="center" wrapText="1"/>
    </xf>
    <xf numFmtId="166" fontId="1" fillId="0" borderId="6" xfId="0" applyNumberFormat="1" applyFont="1" applyFill="1" applyBorder="1" applyAlignment="1">
      <alignment horizontal="left" vertical="center" wrapText="1"/>
    </xf>
    <xf numFmtId="166" fontId="1" fillId="0" borderId="13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6" fontId="1" fillId="0" borderId="10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4">
    <cellStyle name="Обычный" xfId="0" builtinId="0"/>
    <cellStyle name="Финансовый" xfId="3" builtinId="3"/>
    <cellStyle name="Финансовый 2" xfId="1" xr:uid="{00000000-0005-0000-0000-000002000000}"/>
    <cellStyle name="Финансовый 2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9;&#1055;&#1056;&#1040;&#1042;&#1051;&#1045;&#1053;&#1048;&#1071;%20&#1055;&#1056;&#1054;&#1045;&#1050;&#1058;&#1040;&#1052;&#1048;/2022/&#1054;&#1090;&#1095;&#1077;&#1090;&#1099;/&#1045;&#1078;&#1077;&#1084;&#1077;&#1089;&#1103;&#1095;&#1085;&#1099;&#1077;%20&#1054;&#1090;&#1095;&#1077;&#1090;&#1099;%20&#1087;&#1086;%20&#1085;&#1072;&#1094;&#1087;&#1088;&#1086;&#1077;&#1082;&#1090;&#1072;&#1084;%202022/&#1044;&#1077;&#1082;&#1072;&#1073;&#1088;&#1100;%202022/&#1054;&#1090;&#1095;&#1077;&#1090;%20&#1085;&#1072;&#1094;.&#1087;&#1088;&#1086;&#1077;&#1082;&#1090;&#1099;%20%20&#1079;&#1072;%20&#1076;&#1077;&#1082;&#1072;&#1073;&#1088;&#1100;%202022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графия"/>
      <sheetName val="Образование"/>
      <sheetName val="Жилье и гор.среда"/>
      <sheetName val="Экология"/>
      <sheetName val="МСП"/>
      <sheetName val="Культура"/>
    </sheetNames>
    <sheetDataSet>
      <sheetData sheetId="0"/>
      <sheetData sheetId="1"/>
      <sheetData sheetId="2"/>
      <sheetData sheetId="3"/>
      <sheetData sheetId="4">
        <row r="21">
          <cell r="K21" t="str">
            <v>Жадан Татьяна Николаевна - директор департамента имущественных отношений Нефтеюганского района</v>
          </cell>
          <cell r="L21" t="str">
            <v>Ткаченко Р.В. - начальник отдела формирования и управления имуществом департамента имущественных отношений Нефтеюганского района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BreakPreview" zoomScale="62" zoomScaleNormal="62" zoomScaleSheetLayoutView="62" zoomScalePageLayoutView="50" workbookViewId="0">
      <selection activeCell="L7" sqref="L7:L10"/>
    </sheetView>
  </sheetViews>
  <sheetFormatPr defaultColWidth="9.140625" defaultRowHeight="15.75" x14ac:dyDescent="0.25"/>
  <cols>
    <col min="1" max="1" width="7.28515625" style="42" customWidth="1"/>
    <col min="2" max="2" width="23.7109375" style="48" customWidth="1"/>
    <col min="3" max="3" width="32.42578125" style="42" customWidth="1"/>
    <col min="4" max="4" width="18.28515625" style="42" customWidth="1"/>
    <col min="5" max="5" width="19.85546875" style="42" customWidth="1"/>
    <col min="6" max="6" width="23.5703125" style="42" customWidth="1"/>
    <col min="7" max="7" width="21.140625" style="42" customWidth="1"/>
    <col min="8" max="8" width="22.28515625" style="42" customWidth="1"/>
    <col min="9" max="9" width="20" style="42" customWidth="1"/>
    <col min="10" max="10" width="52.140625" style="42" customWidth="1"/>
    <col min="11" max="11" width="29.85546875" style="42" customWidth="1"/>
    <col min="12" max="12" width="32.7109375" style="42" customWidth="1"/>
    <col min="13" max="16384" width="9.140625" style="42"/>
  </cols>
  <sheetData>
    <row r="1" spans="1:12" ht="51.75" customHeight="1" x14ac:dyDescent="0.25">
      <c r="A1" s="98" t="s">
        <v>100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21" thickBot="1" x14ac:dyDescent="0.35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4.75" customHeight="1" x14ac:dyDescent="0.25">
      <c r="A3" s="100" t="s">
        <v>0</v>
      </c>
      <c r="B3" s="102" t="s">
        <v>1</v>
      </c>
      <c r="C3" s="102" t="s">
        <v>2</v>
      </c>
      <c r="D3" s="102"/>
      <c r="E3" s="102"/>
      <c r="F3" s="102" t="s">
        <v>3</v>
      </c>
      <c r="G3" s="102" t="s">
        <v>4</v>
      </c>
      <c r="H3" s="102"/>
      <c r="I3" s="102"/>
      <c r="J3" s="102" t="s">
        <v>5</v>
      </c>
      <c r="K3" s="102" t="s">
        <v>6</v>
      </c>
      <c r="L3" s="104" t="s">
        <v>7</v>
      </c>
    </row>
    <row r="4" spans="1:12" ht="95.25" customHeight="1" x14ac:dyDescent="0.25">
      <c r="A4" s="101"/>
      <c r="B4" s="103"/>
      <c r="C4" s="24" t="s">
        <v>8</v>
      </c>
      <c r="D4" s="24" t="s">
        <v>66</v>
      </c>
      <c r="E4" s="24" t="s">
        <v>101</v>
      </c>
      <c r="F4" s="103"/>
      <c r="G4" s="24" t="s">
        <v>78</v>
      </c>
      <c r="H4" s="24" t="s">
        <v>102</v>
      </c>
      <c r="I4" s="24" t="s">
        <v>9</v>
      </c>
      <c r="J4" s="103"/>
      <c r="K4" s="103"/>
      <c r="L4" s="105"/>
    </row>
    <row r="5" spans="1:12" ht="20.25" x14ac:dyDescent="0.25">
      <c r="A5" s="53">
        <v>1</v>
      </c>
      <c r="B5" s="54">
        <v>2</v>
      </c>
      <c r="C5" s="54">
        <v>3</v>
      </c>
      <c r="D5" s="54">
        <v>4</v>
      </c>
      <c r="E5" s="54">
        <v>5</v>
      </c>
      <c r="F5" s="54">
        <v>6</v>
      </c>
      <c r="G5" s="54">
        <v>7</v>
      </c>
      <c r="H5" s="54">
        <v>8</v>
      </c>
      <c r="I5" s="54">
        <v>9</v>
      </c>
      <c r="J5" s="54">
        <v>10</v>
      </c>
      <c r="K5" s="54">
        <v>11</v>
      </c>
      <c r="L5" s="55">
        <v>12</v>
      </c>
    </row>
    <row r="6" spans="1:12" ht="28.5" customHeight="1" x14ac:dyDescent="0.25">
      <c r="A6" s="103" t="s">
        <v>16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2" s="43" customFormat="1" ht="69" customHeight="1" x14ac:dyDescent="0.25">
      <c r="A7" s="106">
        <v>1</v>
      </c>
      <c r="B7" s="106" t="s">
        <v>53</v>
      </c>
      <c r="C7" s="108" t="s">
        <v>76</v>
      </c>
      <c r="D7" s="110">
        <v>100</v>
      </c>
      <c r="E7" s="110">
        <v>100</v>
      </c>
      <c r="F7" s="111" t="s">
        <v>13</v>
      </c>
      <c r="G7" s="13" t="s">
        <v>61</v>
      </c>
      <c r="H7" s="13" t="s">
        <v>61</v>
      </c>
      <c r="I7" s="13" t="s">
        <v>61</v>
      </c>
      <c r="J7" s="113" t="s">
        <v>112</v>
      </c>
      <c r="K7" s="107" t="s">
        <v>19</v>
      </c>
      <c r="L7" s="107" t="s">
        <v>129</v>
      </c>
    </row>
    <row r="8" spans="1:12" s="43" customFormat="1" ht="76.5" hidden="1" customHeight="1" x14ac:dyDescent="0.25">
      <c r="A8" s="106"/>
      <c r="B8" s="106"/>
      <c r="C8" s="109"/>
      <c r="D8" s="110"/>
      <c r="E8" s="110"/>
      <c r="F8" s="112"/>
      <c r="G8" s="13" t="s">
        <v>24</v>
      </c>
      <c r="H8" s="13" t="s">
        <v>24</v>
      </c>
      <c r="I8" s="13" t="s">
        <v>24</v>
      </c>
      <c r="J8" s="112"/>
      <c r="K8" s="107"/>
      <c r="L8" s="107"/>
    </row>
    <row r="9" spans="1:12" s="43" customFormat="1" ht="48.75" customHeight="1" x14ac:dyDescent="0.25">
      <c r="A9" s="106"/>
      <c r="B9" s="106"/>
      <c r="C9" s="109"/>
      <c r="D9" s="110"/>
      <c r="E9" s="110"/>
      <c r="F9" s="3" t="s">
        <v>14</v>
      </c>
      <c r="G9" s="13" t="s">
        <v>61</v>
      </c>
      <c r="H9" s="13" t="s">
        <v>61</v>
      </c>
      <c r="I9" s="13" t="s">
        <v>61</v>
      </c>
      <c r="J9" s="112"/>
      <c r="K9" s="107"/>
      <c r="L9" s="107"/>
    </row>
    <row r="10" spans="1:12" s="43" customFormat="1" ht="61.5" customHeight="1" x14ac:dyDescent="0.25">
      <c r="A10" s="106"/>
      <c r="B10" s="106"/>
      <c r="C10" s="109"/>
      <c r="D10" s="110"/>
      <c r="E10" s="110"/>
      <c r="F10" s="3" t="s">
        <v>15</v>
      </c>
      <c r="G10" s="13" t="s">
        <v>61</v>
      </c>
      <c r="H10" s="13" t="s">
        <v>61</v>
      </c>
      <c r="I10" s="13" t="s">
        <v>61</v>
      </c>
      <c r="J10" s="112"/>
      <c r="K10" s="107"/>
      <c r="L10" s="107"/>
    </row>
    <row r="11" spans="1:12" s="43" customFormat="1" ht="42" customHeight="1" x14ac:dyDescent="0.25">
      <c r="A11" s="106">
        <v>2</v>
      </c>
      <c r="B11" s="106" t="s">
        <v>52</v>
      </c>
      <c r="C11" s="108" t="s">
        <v>34</v>
      </c>
      <c r="D11" s="115">
        <v>57</v>
      </c>
      <c r="E11" s="118">
        <v>55.3</v>
      </c>
      <c r="F11" s="15" t="s">
        <v>11</v>
      </c>
      <c r="G11" s="13" t="s">
        <v>61</v>
      </c>
      <c r="H11" s="13" t="s">
        <v>61</v>
      </c>
      <c r="I11" s="13" t="s">
        <v>61</v>
      </c>
      <c r="J11" s="119" t="s">
        <v>128</v>
      </c>
      <c r="K11" s="107" t="s">
        <v>19</v>
      </c>
      <c r="L11" s="107" t="s">
        <v>143</v>
      </c>
    </row>
    <row r="12" spans="1:12" s="43" customFormat="1" ht="45.75" customHeight="1" x14ac:dyDescent="0.25">
      <c r="A12" s="106"/>
      <c r="B12" s="106"/>
      <c r="C12" s="108"/>
      <c r="D12" s="116"/>
      <c r="E12" s="118"/>
      <c r="F12" s="3" t="s">
        <v>12</v>
      </c>
      <c r="G12" s="13" t="s">
        <v>61</v>
      </c>
      <c r="H12" s="13" t="s">
        <v>61</v>
      </c>
      <c r="I12" s="13" t="s">
        <v>61</v>
      </c>
      <c r="J12" s="119"/>
      <c r="K12" s="107"/>
      <c r="L12" s="107"/>
    </row>
    <row r="13" spans="1:12" s="43" customFormat="1" ht="63.75" customHeight="1" x14ac:dyDescent="0.25">
      <c r="A13" s="106"/>
      <c r="B13" s="106"/>
      <c r="C13" s="108"/>
      <c r="D13" s="116"/>
      <c r="E13" s="118"/>
      <c r="F13" s="3" t="s">
        <v>13</v>
      </c>
      <c r="G13" s="13" t="s">
        <v>61</v>
      </c>
      <c r="H13" s="13" t="s">
        <v>61</v>
      </c>
      <c r="I13" s="13" t="s">
        <v>61</v>
      </c>
      <c r="J13" s="119"/>
      <c r="K13" s="107"/>
      <c r="L13" s="107"/>
    </row>
    <row r="14" spans="1:12" s="43" customFormat="1" ht="44.25" customHeight="1" x14ac:dyDescent="0.25">
      <c r="A14" s="106"/>
      <c r="B14" s="106"/>
      <c r="C14" s="108"/>
      <c r="D14" s="116"/>
      <c r="E14" s="118"/>
      <c r="F14" s="3" t="s">
        <v>14</v>
      </c>
      <c r="G14" s="13" t="s">
        <v>61</v>
      </c>
      <c r="H14" s="13" t="s">
        <v>61</v>
      </c>
      <c r="I14" s="13" t="s">
        <v>61</v>
      </c>
      <c r="J14" s="119"/>
      <c r="K14" s="107"/>
      <c r="L14" s="107"/>
    </row>
    <row r="15" spans="1:12" s="43" customFormat="1" ht="61.5" customHeight="1" x14ac:dyDescent="0.25">
      <c r="A15" s="106"/>
      <c r="B15" s="106"/>
      <c r="C15" s="108"/>
      <c r="D15" s="117"/>
      <c r="E15" s="118"/>
      <c r="F15" s="3" t="s">
        <v>15</v>
      </c>
      <c r="G15" s="13" t="s">
        <v>61</v>
      </c>
      <c r="H15" s="13" t="s">
        <v>61</v>
      </c>
      <c r="I15" s="13" t="s">
        <v>61</v>
      </c>
      <c r="J15" s="119"/>
      <c r="K15" s="107"/>
      <c r="L15" s="107"/>
    </row>
    <row r="16" spans="1:12" ht="30" customHeight="1" x14ac:dyDescent="0.25"/>
    <row r="17" spans="1:8" x14ac:dyDescent="0.25">
      <c r="A17" s="114"/>
      <c r="B17" s="114"/>
      <c r="C17" s="114"/>
      <c r="D17" s="114"/>
      <c r="E17" s="114"/>
      <c r="F17" s="114"/>
      <c r="G17" s="114"/>
      <c r="H17" s="114"/>
    </row>
    <row r="18" spans="1:8" x14ac:dyDescent="0.25">
      <c r="A18" s="114"/>
      <c r="B18" s="114"/>
      <c r="C18" s="114"/>
      <c r="D18" s="114"/>
      <c r="E18" s="114"/>
      <c r="F18" s="114"/>
      <c r="G18" s="114"/>
      <c r="H18" s="114"/>
    </row>
    <row r="19" spans="1:8" x14ac:dyDescent="0.25">
      <c r="A19" s="114"/>
      <c r="B19" s="114"/>
      <c r="C19" s="114"/>
      <c r="D19" s="114"/>
      <c r="E19" s="114"/>
      <c r="F19" s="114"/>
      <c r="G19" s="114"/>
      <c r="H19" s="114"/>
    </row>
    <row r="20" spans="1:8" ht="48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</sheetData>
  <mergeCells count="28">
    <mergeCell ref="A17:H19"/>
    <mergeCell ref="K11:K15"/>
    <mergeCell ref="L11:L15"/>
    <mergeCell ref="A11:A15"/>
    <mergeCell ref="B11:B15"/>
    <mergeCell ref="C11:C15"/>
    <mergeCell ref="D11:D15"/>
    <mergeCell ref="E11:E15"/>
    <mergeCell ref="J11:J15"/>
    <mergeCell ref="A6:L6"/>
    <mergeCell ref="A7:A10"/>
    <mergeCell ref="B7:B10"/>
    <mergeCell ref="K7:K10"/>
    <mergeCell ref="L7:L10"/>
    <mergeCell ref="C7:C10"/>
    <mergeCell ref="D7:D10"/>
    <mergeCell ref="E7:E10"/>
    <mergeCell ref="F7:F8"/>
    <mergeCell ref="J7:J10"/>
    <mergeCell ref="A1:L1"/>
    <mergeCell ref="A3:A4"/>
    <mergeCell ref="B3:B4"/>
    <mergeCell ref="C3:E3"/>
    <mergeCell ref="F3:F4"/>
    <mergeCell ref="G3:I3"/>
    <mergeCell ref="J3:J4"/>
    <mergeCell ref="K3:K4"/>
    <mergeCell ref="L3:L4"/>
  </mergeCell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showGridLines="0" tabSelected="1" showWhiteSpace="0" view="pageBreakPreview" zoomScale="50" zoomScaleNormal="60" zoomScaleSheetLayoutView="50" zoomScalePageLayoutView="50" workbookViewId="0">
      <selection sqref="A1:XFD1048576"/>
    </sheetView>
  </sheetViews>
  <sheetFormatPr defaultColWidth="9.140625" defaultRowHeight="20.25" x14ac:dyDescent="0.3"/>
  <cols>
    <col min="1" max="1" width="7.42578125" style="23" customWidth="1"/>
    <col min="2" max="2" width="26.7109375" style="22" customWidth="1"/>
    <col min="3" max="3" width="38.28515625" style="23" customWidth="1"/>
    <col min="4" max="4" width="28.5703125" style="23" customWidth="1"/>
    <col min="5" max="6" width="28.140625" style="23" customWidth="1"/>
    <col min="7" max="7" width="22.85546875" style="23" customWidth="1"/>
    <col min="8" max="8" width="19" style="70" customWidth="1"/>
    <col min="9" max="9" width="14" style="23" customWidth="1"/>
    <col min="10" max="10" width="169.42578125" style="71" customWidth="1"/>
    <col min="11" max="11" width="28.140625" style="23" customWidth="1"/>
    <col min="12" max="12" width="32" style="23" customWidth="1"/>
    <col min="13" max="16384" width="9.140625" style="23"/>
  </cols>
  <sheetData>
    <row r="1" spans="1:12" ht="44.25" customHeight="1" x14ac:dyDescent="0.3">
      <c r="A1" s="168" t="s">
        <v>103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18" customHeight="1" thickBot="1" x14ac:dyDescent="0.35">
      <c r="A2" s="21"/>
    </row>
    <row r="3" spans="1:12" ht="33" customHeight="1" x14ac:dyDescent="0.3">
      <c r="A3" s="100" t="s">
        <v>0</v>
      </c>
      <c r="B3" s="102" t="s">
        <v>1</v>
      </c>
      <c r="C3" s="102" t="s">
        <v>2</v>
      </c>
      <c r="D3" s="102"/>
      <c r="E3" s="102"/>
      <c r="F3" s="102" t="s">
        <v>4</v>
      </c>
      <c r="G3" s="102"/>
      <c r="H3" s="102"/>
      <c r="I3" s="102"/>
      <c r="J3" s="169" t="s">
        <v>5</v>
      </c>
      <c r="K3" s="102" t="s">
        <v>6</v>
      </c>
      <c r="L3" s="104" t="s">
        <v>7</v>
      </c>
    </row>
    <row r="4" spans="1:12" ht="84.75" customHeight="1" x14ac:dyDescent="0.3">
      <c r="A4" s="101"/>
      <c r="B4" s="103"/>
      <c r="C4" s="88" t="s">
        <v>8</v>
      </c>
      <c r="D4" s="88" t="s">
        <v>66</v>
      </c>
      <c r="E4" s="88" t="s">
        <v>101</v>
      </c>
      <c r="F4" s="88" t="s">
        <v>3</v>
      </c>
      <c r="G4" s="88" t="s">
        <v>67</v>
      </c>
      <c r="H4" s="88" t="s">
        <v>104</v>
      </c>
      <c r="I4" s="88" t="s">
        <v>9</v>
      </c>
      <c r="J4" s="170"/>
      <c r="K4" s="103"/>
      <c r="L4" s="105"/>
    </row>
    <row r="5" spans="1:12" x14ac:dyDescent="0.3">
      <c r="A5" s="95">
        <v>1</v>
      </c>
      <c r="B5" s="87">
        <v>2</v>
      </c>
      <c r="C5" s="87">
        <v>3</v>
      </c>
      <c r="D5" s="87">
        <v>4</v>
      </c>
      <c r="E5" s="87">
        <v>5</v>
      </c>
      <c r="F5" s="87">
        <v>6</v>
      </c>
      <c r="G5" s="87">
        <v>7</v>
      </c>
      <c r="H5" s="87">
        <v>8</v>
      </c>
      <c r="I5" s="87">
        <v>9</v>
      </c>
      <c r="J5" s="97" t="s">
        <v>36</v>
      </c>
      <c r="K5" s="87">
        <v>11</v>
      </c>
      <c r="L5" s="69">
        <v>12</v>
      </c>
    </row>
    <row r="6" spans="1:12" ht="42.75" customHeight="1" x14ac:dyDescent="0.3">
      <c r="A6" s="101" t="s">
        <v>29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5"/>
    </row>
    <row r="7" spans="1:12" ht="27" customHeight="1" x14ac:dyDescent="0.3">
      <c r="A7" s="172">
        <v>1</v>
      </c>
      <c r="B7" s="173" t="s">
        <v>20</v>
      </c>
      <c r="C7" s="143" t="s">
        <v>77</v>
      </c>
      <c r="D7" s="171">
        <v>53.8</v>
      </c>
      <c r="E7" s="140">
        <v>140.1</v>
      </c>
      <c r="F7" s="56" t="s">
        <v>11</v>
      </c>
      <c r="G7" s="57" t="s">
        <v>61</v>
      </c>
      <c r="H7" s="58" t="s">
        <v>61</v>
      </c>
      <c r="I7" s="59" t="s">
        <v>61</v>
      </c>
      <c r="J7" s="139" t="s">
        <v>113</v>
      </c>
      <c r="K7" s="174" t="s">
        <v>48</v>
      </c>
      <c r="L7" s="138" t="s">
        <v>130</v>
      </c>
    </row>
    <row r="8" spans="1:12" ht="45.75" customHeight="1" x14ac:dyDescent="0.3">
      <c r="A8" s="172"/>
      <c r="B8" s="173"/>
      <c r="C8" s="143"/>
      <c r="D8" s="171"/>
      <c r="E8" s="141"/>
      <c r="F8" s="96" t="s">
        <v>12</v>
      </c>
      <c r="G8" s="60" t="s">
        <v>61</v>
      </c>
      <c r="H8" s="61" t="s">
        <v>61</v>
      </c>
      <c r="I8" s="62" t="s">
        <v>61</v>
      </c>
      <c r="J8" s="139"/>
      <c r="K8" s="174"/>
      <c r="L8" s="138"/>
    </row>
    <row r="9" spans="1:12" ht="82.5" customHeight="1" x14ac:dyDescent="0.3">
      <c r="A9" s="172"/>
      <c r="B9" s="173"/>
      <c r="C9" s="143"/>
      <c r="D9" s="171"/>
      <c r="E9" s="141"/>
      <c r="F9" s="96" t="s">
        <v>13</v>
      </c>
      <c r="G9" s="60" t="s">
        <v>61</v>
      </c>
      <c r="H9" s="63" t="s">
        <v>61</v>
      </c>
      <c r="I9" s="64" t="s">
        <v>61</v>
      </c>
      <c r="J9" s="139"/>
      <c r="K9" s="174"/>
      <c r="L9" s="138"/>
    </row>
    <row r="10" spans="1:12" ht="27.75" customHeight="1" x14ac:dyDescent="0.3">
      <c r="A10" s="172"/>
      <c r="B10" s="173"/>
      <c r="C10" s="143"/>
      <c r="D10" s="171"/>
      <c r="E10" s="141"/>
      <c r="F10" s="96" t="s">
        <v>14</v>
      </c>
      <c r="G10" s="60" t="s">
        <v>61</v>
      </c>
      <c r="H10" s="65" t="s">
        <v>61</v>
      </c>
      <c r="I10" s="66" t="s">
        <v>61</v>
      </c>
      <c r="J10" s="139"/>
      <c r="K10" s="174"/>
      <c r="L10" s="138"/>
    </row>
    <row r="11" spans="1:12" ht="81.75" customHeight="1" x14ac:dyDescent="0.3">
      <c r="A11" s="172"/>
      <c r="B11" s="173"/>
      <c r="C11" s="143"/>
      <c r="D11" s="171"/>
      <c r="E11" s="142"/>
      <c r="F11" s="96" t="s">
        <v>15</v>
      </c>
      <c r="G11" s="60" t="s">
        <v>61</v>
      </c>
      <c r="H11" s="67" t="s">
        <v>61</v>
      </c>
      <c r="I11" s="67" t="s">
        <v>61</v>
      </c>
      <c r="J11" s="139"/>
      <c r="K11" s="174"/>
      <c r="L11" s="138"/>
    </row>
    <row r="12" spans="1:12" ht="119.25" customHeight="1" x14ac:dyDescent="0.3">
      <c r="A12" s="120">
        <v>2</v>
      </c>
      <c r="B12" s="128" t="s">
        <v>21</v>
      </c>
      <c r="C12" s="90" t="s">
        <v>63</v>
      </c>
      <c r="D12" s="91">
        <v>87.5</v>
      </c>
      <c r="E12" s="72">
        <v>70</v>
      </c>
      <c r="F12" s="56" t="s">
        <v>11</v>
      </c>
      <c r="G12" s="57" t="s">
        <v>61</v>
      </c>
      <c r="H12" s="93" t="s">
        <v>61</v>
      </c>
      <c r="I12" s="59" t="s">
        <v>61</v>
      </c>
      <c r="J12" s="90" t="s">
        <v>114</v>
      </c>
      <c r="K12" s="147" t="s">
        <v>49</v>
      </c>
      <c r="L12" s="150" t="s">
        <v>131</v>
      </c>
    </row>
    <row r="13" spans="1:12" ht="235.5" customHeight="1" x14ac:dyDescent="0.3">
      <c r="A13" s="121"/>
      <c r="B13" s="124"/>
      <c r="C13" s="90" t="s">
        <v>64</v>
      </c>
      <c r="D13" s="72">
        <v>2.9</v>
      </c>
      <c r="E13" s="72">
        <v>7.6</v>
      </c>
      <c r="F13" s="96" t="s">
        <v>12</v>
      </c>
      <c r="G13" s="57" t="s">
        <v>61</v>
      </c>
      <c r="H13" s="73" t="s">
        <v>61</v>
      </c>
      <c r="I13" s="67" t="s">
        <v>61</v>
      </c>
      <c r="J13" s="90" t="s">
        <v>115</v>
      </c>
      <c r="K13" s="148"/>
      <c r="L13" s="151"/>
    </row>
    <row r="14" spans="1:12" ht="72" customHeight="1" x14ac:dyDescent="0.3">
      <c r="A14" s="121"/>
      <c r="B14" s="124"/>
      <c r="C14" s="143" t="s">
        <v>43</v>
      </c>
      <c r="D14" s="176" t="s">
        <v>88</v>
      </c>
      <c r="E14" s="175">
        <v>38.1</v>
      </c>
      <c r="F14" s="96" t="s">
        <v>13</v>
      </c>
      <c r="G14" s="60" t="s">
        <v>61</v>
      </c>
      <c r="H14" s="73" t="s">
        <v>61</v>
      </c>
      <c r="I14" s="67" t="s">
        <v>61</v>
      </c>
      <c r="J14" s="143" t="s">
        <v>132</v>
      </c>
      <c r="K14" s="148"/>
      <c r="L14" s="151"/>
    </row>
    <row r="15" spans="1:12" ht="46.5" customHeight="1" x14ac:dyDescent="0.3">
      <c r="A15" s="121"/>
      <c r="B15" s="124"/>
      <c r="C15" s="143"/>
      <c r="D15" s="176"/>
      <c r="E15" s="175"/>
      <c r="F15" s="96" t="s">
        <v>14</v>
      </c>
      <c r="G15" s="60" t="s">
        <v>61</v>
      </c>
      <c r="H15" s="73" t="s">
        <v>61</v>
      </c>
      <c r="I15" s="67" t="s">
        <v>61</v>
      </c>
      <c r="J15" s="143"/>
      <c r="K15" s="148"/>
      <c r="L15" s="151"/>
    </row>
    <row r="16" spans="1:12" ht="205.5" customHeight="1" x14ac:dyDescent="0.3">
      <c r="A16" s="121"/>
      <c r="B16" s="124"/>
      <c r="C16" s="143"/>
      <c r="D16" s="176"/>
      <c r="E16" s="175"/>
      <c r="F16" s="96" t="s">
        <v>15</v>
      </c>
      <c r="G16" s="94" t="s">
        <v>61</v>
      </c>
      <c r="H16" s="67" t="s">
        <v>61</v>
      </c>
      <c r="I16" s="67" t="s">
        <v>61</v>
      </c>
      <c r="J16" s="143"/>
      <c r="K16" s="148"/>
      <c r="L16" s="151"/>
    </row>
    <row r="17" spans="1:12" ht="164.25" customHeight="1" x14ac:dyDescent="0.3">
      <c r="A17" s="122"/>
      <c r="B17" s="130"/>
      <c r="C17" s="132" t="s">
        <v>87</v>
      </c>
      <c r="D17" s="135">
        <v>25</v>
      </c>
      <c r="E17" s="135">
        <v>22</v>
      </c>
      <c r="F17" s="162" t="s">
        <v>11</v>
      </c>
      <c r="G17" s="165" t="s">
        <v>61</v>
      </c>
      <c r="H17" s="155" t="s">
        <v>61</v>
      </c>
      <c r="I17" s="166" t="s">
        <v>61</v>
      </c>
      <c r="J17" s="132" t="s">
        <v>133</v>
      </c>
      <c r="K17" s="160"/>
      <c r="L17" s="152"/>
    </row>
    <row r="18" spans="1:12" ht="113.25" customHeight="1" x14ac:dyDescent="0.3">
      <c r="A18" s="122"/>
      <c r="B18" s="130"/>
      <c r="C18" s="133"/>
      <c r="D18" s="136"/>
      <c r="E18" s="136"/>
      <c r="F18" s="163"/>
      <c r="G18" s="156"/>
      <c r="H18" s="156"/>
      <c r="I18" s="156"/>
      <c r="J18" s="158"/>
      <c r="K18" s="160"/>
      <c r="L18" s="152"/>
    </row>
    <row r="19" spans="1:12" ht="69.75" hidden="1" customHeight="1" x14ac:dyDescent="0.3">
      <c r="A19" s="122"/>
      <c r="B19" s="130"/>
      <c r="C19" s="133"/>
      <c r="D19" s="136"/>
      <c r="E19" s="136"/>
      <c r="F19" s="163"/>
      <c r="G19" s="156"/>
      <c r="H19" s="156"/>
      <c r="I19" s="156"/>
      <c r="J19" s="158"/>
      <c r="K19" s="160"/>
      <c r="L19" s="152"/>
    </row>
    <row r="20" spans="1:12" ht="48" hidden="1" customHeight="1" x14ac:dyDescent="0.3">
      <c r="A20" s="122"/>
      <c r="B20" s="130"/>
      <c r="C20" s="133"/>
      <c r="D20" s="136"/>
      <c r="E20" s="136"/>
      <c r="F20" s="163"/>
      <c r="G20" s="156"/>
      <c r="H20" s="156"/>
      <c r="I20" s="156"/>
      <c r="J20" s="158"/>
      <c r="K20" s="160"/>
      <c r="L20" s="152"/>
    </row>
    <row r="21" spans="1:12" ht="36" hidden="1" customHeight="1" x14ac:dyDescent="0.3">
      <c r="A21" s="123"/>
      <c r="B21" s="131"/>
      <c r="C21" s="134"/>
      <c r="D21" s="137"/>
      <c r="E21" s="137"/>
      <c r="F21" s="164"/>
      <c r="G21" s="157"/>
      <c r="H21" s="157"/>
      <c r="I21" s="157"/>
      <c r="J21" s="159"/>
      <c r="K21" s="161"/>
      <c r="L21" s="153"/>
    </row>
    <row r="22" spans="1:12" ht="170.25" customHeight="1" x14ac:dyDescent="0.3">
      <c r="A22" s="95">
        <v>3</v>
      </c>
      <c r="B22" s="92" t="s">
        <v>22</v>
      </c>
      <c r="C22" s="90" t="s">
        <v>31</v>
      </c>
      <c r="D22" s="94">
        <v>53.85</v>
      </c>
      <c r="E22" s="73">
        <v>53.85</v>
      </c>
      <c r="F22" s="56" t="s">
        <v>11</v>
      </c>
      <c r="G22" s="57" t="s">
        <v>61</v>
      </c>
      <c r="H22" s="57" t="s">
        <v>61</v>
      </c>
      <c r="I22" s="74" t="s">
        <v>61</v>
      </c>
      <c r="J22" s="90" t="s">
        <v>96</v>
      </c>
      <c r="K22" s="147" t="s">
        <v>135</v>
      </c>
      <c r="L22" s="177" t="s">
        <v>138</v>
      </c>
    </row>
    <row r="23" spans="1:12" ht="338.25" customHeight="1" x14ac:dyDescent="0.3">
      <c r="A23" s="120"/>
      <c r="B23" s="128"/>
      <c r="C23" s="90" t="s">
        <v>45</v>
      </c>
      <c r="D23" s="89" t="s">
        <v>89</v>
      </c>
      <c r="E23" s="91">
        <v>72.5</v>
      </c>
      <c r="F23" s="96" t="s">
        <v>12</v>
      </c>
      <c r="G23" s="60" t="s">
        <v>61</v>
      </c>
      <c r="H23" s="75" t="s">
        <v>61</v>
      </c>
      <c r="I23" s="62" t="s">
        <v>61</v>
      </c>
      <c r="J23" s="90" t="s">
        <v>97</v>
      </c>
      <c r="K23" s="148"/>
      <c r="L23" s="178"/>
    </row>
    <row r="24" spans="1:12" ht="69.75" x14ac:dyDescent="0.3">
      <c r="A24" s="121"/>
      <c r="B24" s="124"/>
      <c r="C24" s="143" t="s">
        <v>32</v>
      </c>
      <c r="D24" s="176" t="s">
        <v>91</v>
      </c>
      <c r="E24" s="176" t="s">
        <v>94</v>
      </c>
      <c r="F24" s="96" t="s">
        <v>13</v>
      </c>
      <c r="G24" s="60" t="s">
        <v>61</v>
      </c>
      <c r="H24" s="75" t="s">
        <v>61</v>
      </c>
      <c r="I24" s="62" t="s">
        <v>61</v>
      </c>
      <c r="J24" s="144" t="s">
        <v>134</v>
      </c>
      <c r="K24" s="148"/>
      <c r="L24" s="178"/>
    </row>
    <row r="25" spans="1:12" ht="58.5" customHeight="1" x14ac:dyDescent="0.3">
      <c r="A25" s="121"/>
      <c r="B25" s="124"/>
      <c r="C25" s="143"/>
      <c r="D25" s="176"/>
      <c r="E25" s="176"/>
      <c r="F25" s="96" t="s">
        <v>14</v>
      </c>
      <c r="G25" s="60" t="s">
        <v>61</v>
      </c>
      <c r="H25" s="60" t="s">
        <v>61</v>
      </c>
      <c r="I25" s="62" t="s">
        <v>61</v>
      </c>
      <c r="J25" s="145"/>
      <c r="K25" s="148"/>
      <c r="L25" s="178"/>
    </row>
    <row r="26" spans="1:12" ht="87" customHeight="1" x14ac:dyDescent="0.3">
      <c r="A26" s="121"/>
      <c r="B26" s="124"/>
      <c r="C26" s="143"/>
      <c r="D26" s="176"/>
      <c r="E26" s="176"/>
      <c r="F26" s="76" t="s">
        <v>15</v>
      </c>
      <c r="G26" s="60" t="s">
        <v>61</v>
      </c>
      <c r="H26" s="60" t="s">
        <v>61</v>
      </c>
      <c r="I26" s="62" t="s">
        <v>61</v>
      </c>
      <c r="J26" s="146"/>
      <c r="K26" s="148"/>
      <c r="L26" s="178"/>
    </row>
    <row r="27" spans="1:12" ht="369.75" customHeight="1" x14ac:dyDescent="0.3">
      <c r="A27" s="167"/>
      <c r="B27" s="129"/>
      <c r="C27" s="90" t="s">
        <v>44</v>
      </c>
      <c r="D27" s="89" t="s">
        <v>90</v>
      </c>
      <c r="E27" s="89" t="s">
        <v>105</v>
      </c>
      <c r="F27" s="76"/>
      <c r="G27" s="60" t="s">
        <v>61</v>
      </c>
      <c r="H27" s="60" t="s">
        <v>61</v>
      </c>
      <c r="I27" s="62" t="s">
        <v>61</v>
      </c>
      <c r="J27" s="90" t="s">
        <v>98</v>
      </c>
      <c r="K27" s="149"/>
      <c r="L27" s="179"/>
    </row>
    <row r="28" spans="1:12" ht="278.25" customHeight="1" x14ac:dyDescent="0.3">
      <c r="A28" s="183">
        <v>4</v>
      </c>
      <c r="B28" s="173" t="s">
        <v>23</v>
      </c>
      <c r="C28" s="143" t="s">
        <v>85</v>
      </c>
      <c r="D28" s="176" t="s">
        <v>86</v>
      </c>
      <c r="E28" s="176" t="s">
        <v>106</v>
      </c>
      <c r="F28" s="154" t="s">
        <v>11</v>
      </c>
      <c r="G28" s="182" t="s">
        <v>61</v>
      </c>
      <c r="H28" s="181" t="s">
        <v>61</v>
      </c>
      <c r="I28" s="180" t="s">
        <v>61</v>
      </c>
      <c r="J28" s="143" t="s">
        <v>116</v>
      </c>
      <c r="K28" s="147" t="s">
        <v>137</v>
      </c>
      <c r="L28" s="138" t="s">
        <v>136</v>
      </c>
    </row>
    <row r="29" spans="1:12" ht="27" customHeight="1" x14ac:dyDescent="0.3">
      <c r="A29" s="183"/>
      <c r="B29" s="173"/>
      <c r="C29" s="143"/>
      <c r="D29" s="176"/>
      <c r="E29" s="176"/>
      <c r="F29" s="154"/>
      <c r="G29" s="182"/>
      <c r="H29" s="181"/>
      <c r="I29" s="180"/>
      <c r="J29" s="143"/>
      <c r="K29" s="148"/>
      <c r="L29" s="138"/>
    </row>
    <row r="30" spans="1:12" ht="59.25" customHeight="1" x14ac:dyDescent="0.3">
      <c r="A30" s="183"/>
      <c r="B30" s="173"/>
      <c r="C30" s="143"/>
      <c r="D30" s="176"/>
      <c r="E30" s="176"/>
      <c r="F30" s="96" t="s">
        <v>12</v>
      </c>
      <c r="G30" s="60" t="s">
        <v>61</v>
      </c>
      <c r="H30" s="77" t="s">
        <v>61</v>
      </c>
      <c r="I30" s="62" t="s">
        <v>61</v>
      </c>
      <c r="J30" s="143"/>
      <c r="K30" s="148"/>
      <c r="L30" s="138"/>
    </row>
    <row r="31" spans="1:12" ht="153" customHeight="1" x14ac:dyDescent="0.3">
      <c r="A31" s="183"/>
      <c r="B31" s="173"/>
      <c r="C31" s="143"/>
      <c r="D31" s="176"/>
      <c r="E31" s="176"/>
      <c r="F31" s="96" t="s">
        <v>13</v>
      </c>
      <c r="G31" s="60" t="s">
        <v>61</v>
      </c>
      <c r="H31" s="78" t="s">
        <v>61</v>
      </c>
      <c r="I31" s="67" t="s">
        <v>61</v>
      </c>
      <c r="J31" s="143"/>
      <c r="K31" s="148"/>
      <c r="L31" s="138"/>
    </row>
    <row r="32" spans="1:12" ht="148.5" customHeight="1" x14ac:dyDescent="0.3">
      <c r="A32" s="183"/>
      <c r="B32" s="173"/>
      <c r="C32" s="143"/>
      <c r="D32" s="176"/>
      <c r="E32" s="176"/>
      <c r="F32" s="96" t="s">
        <v>14</v>
      </c>
      <c r="G32" s="60" t="s">
        <v>61</v>
      </c>
      <c r="H32" s="73" t="s">
        <v>61</v>
      </c>
      <c r="I32" s="72" t="s">
        <v>61</v>
      </c>
      <c r="J32" s="143"/>
      <c r="K32" s="148"/>
      <c r="L32" s="138"/>
    </row>
    <row r="33" spans="1:12" ht="246.75" customHeight="1" x14ac:dyDescent="0.3">
      <c r="A33" s="183"/>
      <c r="B33" s="173"/>
      <c r="C33" s="143"/>
      <c r="D33" s="176"/>
      <c r="E33" s="176"/>
      <c r="F33" s="96" t="s">
        <v>15</v>
      </c>
      <c r="G33" s="60" t="s">
        <v>61</v>
      </c>
      <c r="H33" s="60" t="s">
        <v>61</v>
      </c>
      <c r="I33" s="62" t="s">
        <v>61</v>
      </c>
      <c r="J33" s="143"/>
      <c r="K33" s="149"/>
      <c r="L33" s="138"/>
    </row>
    <row r="34" spans="1:12" ht="232.5" customHeight="1" x14ac:dyDescent="0.3">
      <c r="A34" s="126" t="s">
        <v>81</v>
      </c>
      <c r="B34" s="124" t="s">
        <v>82</v>
      </c>
      <c r="C34" s="128" t="s">
        <v>83</v>
      </c>
      <c r="D34" s="128">
        <v>3.38</v>
      </c>
      <c r="E34" s="184">
        <v>2.85</v>
      </c>
      <c r="F34" s="128"/>
      <c r="G34" s="187" t="s">
        <v>61</v>
      </c>
      <c r="H34" s="190" t="s">
        <v>61</v>
      </c>
      <c r="I34" s="193" t="s">
        <v>61</v>
      </c>
      <c r="J34" s="144" t="s">
        <v>117</v>
      </c>
      <c r="K34" s="196" t="s">
        <v>137</v>
      </c>
      <c r="L34" s="150" t="s">
        <v>136</v>
      </c>
    </row>
    <row r="35" spans="1:12" ht="213.75" customHeight="1" x14ac:dyDescent="0.3">
      <c r="A35" s="126"/>
      <c r="B35" s="124"/>
      <c r="C35" s="124"/>
      <c r="D35" s="124"/>
      <c r="E35" s="185"/>
      <c r="F35" s="124"/>
      <c r="G35" s="188"/>
      <c r="H35" s="191"/>
      <c r="I35" s="194"/>
      <c r="J35" s="281"/>
      <c r="K35" s="197"/>
      <c r="L35" s="151"/>
    </row>
    <row r="36" spans="1:12" ht="409.6" customHeight="1" x14ac:dyDescent="0.3">
      <c r="A36" s="126"/>
      <c r="B36" s="124"/>
      <c r="C36" s="129"/>
      <c r="D36" s="129"/>
      <c r="E36" s="186"/>
      <c r="F36" s="129"/>
      <c r="G36" s="189"/>
      <c r="H36" s="192"/>
      <c r="I36" s="195"/>
      <c r="J36" s="282"/>
      <c r="K36" s="198"/>
      <c r="L36" s="199"/>
    </row>
    <row r="37" spans="1:12" ht="408.75" customHeight="1" thickBot="1" x14ac:dyDescent="0.35">
      <c r="A37" s="127"/>
      <c r="B37" s="125"/>
      <c r="C37" s="79" t="s">
        <v>84</v>
      </c>
      <c r="D37" s="80" t="s">
        <v>46</v>
      </c>
      <c r="E37" s="80" t="s">
        <v>99</v>
      </c>
      <c r="F37" s="81"/>
      <c r="G37" s="82" t="s">
        <v>61</v>
      </c>
      <c r="H37" s="82" t="s">
        <v>61</v>
      </c>
      <c r="I37" s="83" t="s">
        <v>61</v>
      </c>
      <c r="J37" s="79" t="s">
        <v>118</v>
      </c>
      <c r="K37" s="196" t="s">
        <v>137</v>
      </c>
      <c r="L37" s="150" t="s">
        <v>136</v>
      </c>
    </row>
    <row r="38" spans="1:12" x14ac:dyDescent="0.3">
      <c r="G38" s="283"/>
      <c r="H38" s="284"/>
      <c r="I38" s="283"/>
      <c r="J38" s="285"/>
      <c r="K38" s="197"/>
      <c r="L38" s="151"/>
    </row>
    <row r="39" spans="1:12" x14ac:dyDescent="0.3">
      <c r="A39" s="286"/>
      <c r="B39" s="287"/>
      <c r="C39" s="287"/>
      <c r="D39" s="287"/>
      <c r="E39" s="287"/>
      <c r="F39" s="287"/>
      <c r="G39" s="287"/>
      <c r="H39" s="287"/>
      <c r="I39" s="287"/>
      <c r="J39" s="285"/>
      <c r="K39" s="198"/>
      <c r="L39" s="199"/>
    </row>
    <row r="40" spans="1:12" x14ac:dyDescent="0.3">
      <c r="A40" s="287"/>
      <c r="B40" s="287"/>
      <c r="C40" s="287"/>
      <c r="D40" s="287"/>
      <c r="E40" s="287"/>
      <c r="F40" s="287"/>
      <c r="G40" s="287"/>
      <c r="H40" s="287"/>
      <c r="I40" s="287"/>
      <c r="J40" s="285"/>
    </row>
    <row r="41" spans="1:12" x14ac:dyDescent="0.3">
      <c r="A41" s="287"/>
      <c r="B41" s="287"/>
      <c r="C41" s="287"/>
      <c r="D41" s="287"/>
      <c r="E41" s="287"/>
      <c r="F41" s="287"/>
      <c r="G41" s="287"/>
      <c r="H41" s="287"/>
      <c r="I41" s="287"/>
      <c r="J41" s="285"/>
    </row>
    <row r="42" spans="1:12" x14ac:dyDescent="0.3">
      <c r="G42" s="283"/>
      <c r="H42" s="284"/>
      <c r="I42" s="283"/>
      <c r="J42" s="285"/>
    </row>
    <row r="43" spans="1:12" x14ac:dyDescent="0.3">
      <c r="G43" s="283"/>
      <c r="H43" s="284"/>
      <c r="I43" s="283"/>
      <c r="J43" s="285"/>
    </row>
    <row r="44" spans="1:12" x14ac:dyDescent="0.3">
      <c r="G44" s="283"/>
      <c r="H44" s="284"/>
      <c r="I44" s="283"/>
      <c r="J44" s="285"/>
    </row>
    <row r="45" spans="1:12" x14ac:dyDescent="0.3">
      <c r="G45" s="283"/>
      <c r="H45" s="284"/>
      <c r="I45" s="283"/>
      <c r="J45" s="285"/>
    </row>
    <row r="46" spans="1:12" x14ac:dyDescent="0.3">
      <c r="G46" s="283"/>
      <c r="H46" s="284"/>
      <c r="I46" s="283"/>
    </row>
    <row r="47" spans="1:12" x14ac:dyDescent="0.3">
      <c r="G47" s="283"/>
      <c r="H47" s="284"/>
      <c r="I47" s="283"/>
    </row>
    <row r="48" spans="1:12" x14ac:dyDescent="0.3">
      <c r="G48" s="283"/>
      <c r="H48" s="284"/>
      <c r="I48" s="283"/>
    </row>
    <row r="49" spans="7:9" x14ac:dyDescent="0.3">
      <c r="G49" s="283"/>
      <c r="H49" s="284"/>
      <c r="I49" s="283"/>
    </row>
  </sheetData>
  <mergeCells count="68">
    <mergeCell ref="K37:K39"/>
    <mergeCell ref="L37:L39"/>
    <mergeCell ref="J28:J33"/>
    <mergeCell ref="J34:J36"/>
    <mergeCell ref="K34:K36"/>
    <mergeCell ref="L34:L36"/>
    <mergeCell ref="K22:K27"/>
    <mergeCell ref="L22:L27"/>
    <mergeCell ref="A39:I41"/>
    <mergeCell ref="D24:D26"/>
    <mergeCell ref="E24:E26"/>
    <mergeCell ref="C24:C26"/>
    <mergeCell ref="B28:B33"/>
    <mergeCell ref="I28:I29"/>
    <mergeCell ref="H28:H29"/>
    <mergeCell ref="G28:G29"/>
    <mergeCell ref="A28:A33"/>
    <mergeCell ref="E34:E36"/>
    <mergeCell ref="F34:F36"/>
    <mergeCell ref="G34:G36"/>
    <mergeCell ref="H34:H36"/>
    <mergeCell ref="I34:I36"/>
    <mergeCell ref="E14:E16"/>
    <mergeCell ref="D14:D16"/>
    <mergeCell ref="C14:C16"/>
    <mergeCell ref="D28:D33"/>
    <mergeCell ref="C28:C33"/>
    <mergeCell ref="E28:E33"/>
    <mergeCell ref="I17:I21"/>
    <mergeCell ref="B23:B27"/>
    <mergeCell ref="A23:A27"/>
    <mergeCell ref="A1:L1"/>
    <mergeCell ref="A3:A4"/>
    <mergeCell ref="B3:B4"/>
    <mergeCell ref="C3:E3"/>
    <mergeCell ref="J3:J4"/>
    <mergeCell ref="K3:K4"/>
    <mergeCell ref="L3:L4"/>
    <mergeCell ref="F3:I3"/>
    <mergeCell ref="D7:D11"/>
    <mergeCell ref="A6:L6"/>
    <mergeCell ref="A7:A11"/>
    <mergeCell ref="B7:B11"/>
    <mergeCell ref="K7:K11"/>
    <mergeCell ref="L7:L11"/>
    <mergeCell ref="J7:J11"/>
    <mergeCell ref="E7:E11"/>
    <mergeCell ref="C7:C11"/>
    <mergeCell ref="L28:L33"/>
    <mergeCell ref="J24:J26"/>
    <mergeCell ref="K28:K33"/>
    <mergeCell ref="L12:L21"/>
    <mergeCell ref="F28:F29"/>
    <mergeCell ref="H17:H21"/>
    <mergeCell ref="J14:J16"/>
    <mergeCell ref="J17:J21"/>
    <mergeCell ref="K12:K21"/>
    <mergeCell ref="E17:E21"/>
    <mergeCell ref="F17:F21"/>
    <mergeCell ref="G17:G21"/>
    <mergeCell ref="A12:A21"/>
    <mergeCell ref="B34:B37"/>
    <mergeCell ref="A34:A37"/>
    <mergeCell ref="C34:C36"/>
    <mergeCell ref="D34:D36"/>
    <mergeCell ref="B12:B21"/>
    <mergeCell ref="C17:C21"/>
    <mergeCell ref="D17:D21"/>
  </mergeCells>
  <pageMargins left="0.11811023622047245" right="0.11811023622047245" top="0" bottom="0" header="0.19685039370078741" footer="0.19685039370078741"/>
  <pageSetup paperSize="9" scale="32" fitToHeight="0" orientation="landscape" r:id="rId1"/>
  <rowBreaks count="2" manualBreakCount="2">
    <brk id="22" max="11" man="1"/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view="pageBreakPreview" topLeftCell="E1" zoomScale="60" zoomScaleNormal="70" zoomScalePageLayoutView="64" workbookViewId="0">
      <selection activeCell="J6" sqref="J6:J8"/>
    </sheetView>
  </sheetViews>
  <sheetFormatPr defaultColWidth="9.140625" defaultRowHeight="15.75" x14ac:dyDescent="0.25"/>
  <cols>
    <col min="1" max="1" width="8" style="42" customWidth="1"/>
    <col min="2" max="2" width="23.5703125" style="48" customWidth="1"/>
    <col min="3" max="3" width="37.140625" style="42" customWidth="1"/>
    <col min="4" max="4" width="18.7109375" style="42" customWidth="1"/>
    <col min="5" max="5" width="20.5703125" style="42" customWidth="1"/>
    <col min="6" max="6" width="27.140625" style="42" customWidth="1"/>
    <col min="7" max="7" width="24.28515625" style="49" customWidth="1"/>
    <col min="8" max="8" width="20.5703125" style="42" customWidth="1"/>
    <col min="9" max="9" width="20.7109375" style="42" customWidth="1"/>
    <col min="10" max="10" width="135.5703125" style="42" customWidth="1"/>
    <col min="11" max="11" width="33" style="42" customWidth="1"/>
    <col min="12" max="12" width="38" style="42" customWidth="1"/>
    <col min="13" max="13" width="10.5703125" style="42" bestFit="1" customWidth="1"/>
    <col min="14" max="16384" width="9.140625" style="42"/>
  </cols>
  <sheetData>
    <row r="1" spans="1:12" ht="44.25" customHeight="1" x14ac:dyDescent="0.25">
      <c r="A1" s="103" t="s">
        <v>100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2" ht="36" customHeight="1" x14ac:dyDescent="0.25">
      <c r="A2" s="103" t="s">
        <v>0</v>
      </c>
      <c r="B2" s="103" t="s">
        <v>1</v>
      </c>
      <c r="C2" s="103" t="s">
        <v>2</v>
      </c>
      <c r="D2" s="103"/>
      <c r="E2" s="103"/>
      <c r="F2" s="103" t="s">
        <v>3</v>
      </c>
      <c r="G2" s="103" t="s">
        <v>4</v>
      </c>
      <c r="H2" s="103"/>
      <c r="I2" s="103"/>
      <c r="J2" s="103" t="s">
        <v>5</v>
      </c>
      <c r="K2" s="103" t="s">
        <v>6</v>
      </c>
      <c r="L2" s="225" t="s">
        <v>7</v>
      </c>
    </row>
    <row r="3" spans="1:12" ht="91.5" customHeight="1" x14ac:dyDescent="0.25">
      <c r="A3" s="103"/>
      <c r="B3" s="103"/>
      <c r="C3" s="24" t="s">
        <v>8</v>
      </c>
      <c r="D3" s="24" t="s">
        <v>66</v>
      </c>
      <c r="E3" s="24" t="s">
        <v>107</v>
      </c>
      <c r="F3" s="103"/>
      <c r="G3" s="24" t="s">
        <v>67</v>
      </c>
      <c r="H3" s="24" t="s">
        <v>104</v>
      </c>
      <c r="I3" s="24" t="s">
        <v>9</v>
      </c>
      <c r="J3" s="103"/>
      <c r="K3" s="103"/>
      <c r="L3" s="225"/>
    </row>
    <row r="4" spans="1:12" ht="20.25" x14ac:dyDescent="0.25">
      <c r="A4" s="4">
        <v>1</v>
      </c>
      <c r="B4" s="4">
        <v>2</v>
      </c>
      <c r="C4" s="24">
        <v>3</v>
      </c>
      <c r="D4" s="24">
        <v>4</v>
      </c>
      <c r="E4" s="24">
        <v>5</v>
      </c>
      <c r="F4" s="24">
        <v>6</v>
      </c>
      <c r="G4" s="37">
        <v>7</v>
      </c>
      <c r="H4" s="24">
        <v>8</v>
      </c>
      <c r="I4" s="24">
        <v>9</v>
      </c>
      <c r="J4" s="24">
        <v>10</v>
      </c>
      <c r="K4" s="24">
        <v>11</v>
      </c>
      <c r="L4" s="38">
        <v>12</v>
      </c>
    </row>
    <row r="5" spans="1:12" ht="27.75" customHeight="1" x14ac:dyDescent="0.25">
      <c r="A5" s="103" t="s">
        <v>17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s="43" customFormat="1" ht="29.25" customHeight="1" x14ac:dyDescent="0.25">
      <c r="A6" s="239">
        <v>1</v>
      </c>
      <c r="B6" s="239" t="s">
        <v>54</v>
      </c>
      <c r="C6" s="226" t="s">
        <v>27</v>
      </c>
      <c r="D6" s="227">
        <v>30</v>
      </c>
      <c r="E6" s="230">
        <v>0</v>
      </c>
      <c r="F6" s="1" t="s">
        <v>11</v>
      </c>
      <c r="G6" s="9">
        <f>SUM(G7:G10)</f>
        <v>7573.77</v>
      </c>
      <c r="H6" s="9">
        <v>7573.77</v>
      </c>
      <c r="I6" s="9">
        <f>H6/G6*100</f>
        <v>100</v>
      </c>
      <c r="J6" s="236" t="s">
        <v>141</v>
      </c>
      <c r="K6" s="219" t="s">
        <v>33</v>
      </c>
      <c r="L6" s="219" t="s">
        <v>79</v>
      </c>
    </row>
    <row r="7" spans="1:12" s="43" customFormat="1" ht="44.25" customHeight="1" x14ac:dyDescent="0.25">
      <c r="A7" s="240"/>
      <c r="B7" s="240"/>
      <c r="C7" s="226"/>
      <c r="D7" s="228"/>
      <c r="E7" s="230"/>
      <c r="F7" s="3" t="s">
        <v>12</v>
      </c>
      <c r="G7" s="12">
        <v>2358.6</v>
      </c>
      <c r="H7" s="12">
        <v>2358.6</v>
      </c>
      <c r="I7" s="12">
        <f>H7/G7*100</f>
        <v>100</v>
      </c>
      <c r="J7" s="237"/>
      <c r="K7" s="220"/>
      <c r="L7" s="220"/>
    </row>
    <row r="8" spans="1:12" s="43" customFormat="1" ht="198" customHeight="1" x14ac:dyDescent="0.25">
      <c r="A8" s="240"/>
      <c r="B8" s="240"/>
      <c r="C8" s="226"/>
      <c r="D8" s="229"/>
      <c r="E8" s="230"/>
      <c r="F8" s="3" t="s">
        <v>13</v>
      </c>
      <c r="G8" s="12">
        <v>3700.42</v>
      </c>
      <c r="H8" s="12">
        <v>3700.42</v>
      </c>
      <c r="I8" s="12">
        <f t="shared" ref="I8" si="0">H8/G8*100</f>
        <v>100</v>
      </c>
      <c r="J8" s="238"/>
      <c r="K8" s="220"/>
      <c r="L8" s="220"/>
    </row>
    <row r="9" spans="1:12" s="43" customFormat="1" ht="51" customHeight="1" x14ac:dyDescent="0.25">
      <c r="A9" s="240"/>
      <c r="B9" s="240"/>
      <c r="C9" s="231" t="s">
        <v>65</v>
      </c>
      <c r="D9" s="214">
        <v>1</v>
      </c>
      <c r="E9" s="242">
        <v>1</v>
      </c>
      <c r="F9" s="212" t="s">
        <v>14</v>
      </c>
      <c r="G9" s="200">
        <v>1514.75</v>
      </c>
      <c r="H9" s="202">
        <v>1514.75</v>
      </c>
      <c r="I9" s="202">
        <f>H9/G9*100</f>
        <v>100</v>
      </c>
      <c r="J9" s="231" t="s">
        <v>119</v>
      </c>
      <c r="K9" s="220"/>
      <c r="L9" s="220"/>
    </row>
    <row r="10" spans="1:12" s="43" customFormat="1" ht="50.25" customHeight="1" x14ac:dyDescent="0.25">
      <c r="A10" s="240"/>
      <c r="B10" s="240"/>
      <c r="C10" s="232"/>
      <c r="D10" s="234"/>
      <c r="E10" s="234"/>
      <c r="F10" s="207"/>
      <c r="G10" s="201"/>
      <c r="H10" s="203"/>
      <c r="I10" s="204"/>
      <c r="J10" s="237"/>
      <c r="K10" s="220"/>
      <c r="L10" s="220"/>
    </row>
    <row r="11" spans="1:12" s="43" customFormat="1" ht="69.75" customHeight="1" x14ac:dyDescent="0.25">
      <c r="A11" s="240"/>
      <c r="B11" s="240"/>
      <c r="C11" s="233"/>
      <c r="D11" s="235"/>
      <c r="E11" s="235"/>
      <c r="F11" s="3" t="s">
        <v>15</v>
      </c>
      <c r="G11" s="2" t="s">
        <v>61</v>
      </c>
      <c r="H11" s="2" t="s">
        <v>61</v>
      </c>
      <c r="I11" s="2" t="s">
        <v>61</v>
      </c>
      <c r="J11" s="238"/>
      <c r="K11" s="220"/>
      <c r="L11" s="220"/>
    </row>
    <row r="12" spans="1:12" s="43" customFormat="1" ht="49.5" customHeight="1" x14ac:dyDescent="0.25">
      <c r="A12" s="240"/>
      <c r="B12" s="240"/>
      <c r="C12" s="205" t="s">
        <v>42</v>
      </c>
      <c r="D12" s="115">
        <v>90</v>
      </c>
      <c r="E12" s="115">
        <v>100</v>
      </c>
      <c r="F12" s="1" t="s">
        <v>11</v>
      </c>
      <c r="G12" s="39" t="s">
        <v>61</v>
      </c>
      <c r="H12" s="39" t="s">
        <v>61</v>
      </c>
      <c r="I12" s="40" t="s">
        <v>61</v>
      </c>
      <c r="J12" s="243" t="s">
        <v>95</v>
      </c>
      <c r="K12" s="220"/>
      <c r="L12" s="220"/>
    </row>
    <row r="13" spans="1:12" s="43" customFormat="1" ht="51.75" customHeight="1" x14ac:dyDescent="0.25">
      <c r="A13" s="240"/>
      <c r="B13" s="240"/>
      <c r="C13" s="206"/>
      <c r="D13" s="116"/>
      <c r="E13" s="116"/>
      <c r="F13" s="3" t="s">
        <v>14</v>
      </c>
      <c r="G13" s="2" t="s">
        <v>61</v>
      </c>
      <c r="H13" s="2" t="s">
        <v>61</v>
      </c>
      <c r="I13" s="41" t="s">
        <v>61</v>
      </c>
      <c r="J13" s="244"/>
      <c r="K13" s="220"/>
      <c r="L13" s="220"/>
    </row>
    <row r="14" spans="1:12" s="43" customFormat="1" ht="202.5" customHeight="1" x14ac:dyDescent="0.25">
      <c r="A14" s="241"/>
      <c r="B14" s="241"/>
      <c r="C14" s="207"/>
      <c r="D14" s="117"/>
      <c r="E14" s="117"/>
      <c r="F14" s="3" t="s">
        <v>15</v>
      </c>
      <c r="G14" s="2" t="s">
        <v>61</v>
      </c>
      <c r="H14" s="2" t="s">
        <v>61</v>
      </c>
      <c r="I14" s="41" t="s">
        <v>61</v>
      </c>
      <c r="J14" s="245"/>
      <c r="K14" s="221"/>
      <c r="L14" s="221"/>
    </row>
    <row r="15" spans="1:12" s="43" customFormat="1" ht="28.5" customHeight="1" x14ac:dyDescent="0.25">
      <c r="A15" s="106">
        <v>2</v>
      </c>
      <c r="B15" s="239" t="s">
        <v>55</v>
      </c>
      <c r="C15" s="108" t="s">
        <v>35</v>
      </c>
      <c r="D15" s="210">
        <v>3.2000000000000001E-2</v>
      </c>
      <c r="E15" s="210">
        <v>1.9E-2</v>
      </c>
      <c r="F15" s="1" t="s">
        <v>11</v>
      </c>
      <c r="G15" s="2" t="s">
        <v>61</v>
      </c>
      <c r="H15" s="2" t="s">
        <v>61</v>
      </c>
      <c r="I15" s="2" t="s">
        <v>61</v>
      </c>
      <c r="J15" s="211" t="s">
        <v>120</v>
      </c>
      <c r="K15" s="107" t="s">
        <v>33</v>
      </c>
      <c r="L15" s="107" t="s">
        <v>92</v>
      </c>
    </row>
    <row r="16" spans="1:12" s="43" customFormat="1" ht="44.25" customHeight="1" x14ac:dyDescent="0.25">
      <c r="A16" s="106"/>
      <c r="B16" s="240"/>
      <c r="C16" s="108"/>
      <c r="D16" s="210"/>
      <c r="E16" s="210"/>
      <c r="F16" s="3" t="s">
        <v>12</v>
      </c>
      <c r="G16" s="2" t="s">
        <v>61</v>
      </c>
      <c r="H16" s="2" t="s">
        <v>61</v>
      </c>
      <c r="I16" s="2" t="s">
        <v>61</v>
      </c>
      <c r="J16" s="211"/>
      <c r="K16" s="107"/>
      <c r="L16" s="107"/>
    </row>
    <row r="17" spans="1:13" s="43" customFormat="1" ht="45.75" customHeight="1" x14ac:dyDescent="0.25">
      <c r="A17" s="106"/>
      <c r="B17" s="240"/>
      <c r="C17" s="108"/>
      <c r="D17" s="210"/>
      <c r="E17" s="210"/>
      <c r="F17" s="3" t="s">
        <v>13</v>
      </c>
      <c r="G17" s="2" t="s">
        <v>61</v>
      </c>
      <c r="H17" s="2" t="s">
        <v>61</v>
      </c>
      <c r="I17" s="2" t="s">
        <v>61</v>
      </c>
      <c r="J17" s="211"/>
      <c r="K17" s="107"/>
      <c r="L17" s="107"/>
      <c r="M17" s="44"/>
    </row>
    <row r="18" spans="1:13" s="43" customFormat="1" ht="37.5" customHeight="1" x14ac:dyDescent="0.25">
      <c r="A18" s="106"/>
      <c r="B18" s="240"/>
      <c r="C18" s="108"/>
      <c r="D18" s="210"/>
      <c r="E18" s="210"/>
      <c r="F18" s="3" t="s">
        <v>14</v>
      </c>
      <c r="G18" s="2" t="s">
        <v>61</v>
      </c>
      <c r="H18" s="2" t="s">
        <v>61</v>
      </c>
      <c r="I18" s="2" t="s">
        <v>61</v>
      </c>
      <c r="J18" s="211"/>
      <c r="K18" s="107"/>
      <c r="L18" s="107"/>
    </row>
    <row r="19" spans="1:13" s="43" customFormat="1" ht="36.75" customHeight="1" x14ac:dyDescent="0.25">
      <c r="A19" s="106"/>
      <c r="B19" s="241"/>
      <c r="C19" s="108"/>
      <c r="D19" s="210"/>
      <c r="E19" s="210"/>
      <c r="F19" s="3" t="s">
        <v>15</v>
      </c>
      <c r="G19" s="2" t="s">
        <v>61</v>
      </c>
      <c r="H19" s="2" t="s">
        <v>61</v>
      </c>
      <c r="I19" s="2" t="s">
        <v>61</v>
      </c>
      <c r="J19" s="211"/>
      <c r="K19" s="107"/>
      <c r="L19" s="107"/>
    </row>
    <row r="20" spans="1:13" s="43" customFormat="1" ht="150.75" customHeight="1" x14ac:dyDescent="0.25">
      <c r="A20" s="239">
        <v>3</v>
      </c>
      <c r="B20" s="239" t="s">
        <v>56</v>
      </c>
      <c r="C20" s="6" t="s">
        <v>62</v>
      </c>
      <c r="D20" s="7">
        <v>1.5720000000000001</v>
      </c>
      <c r="E20" s="7">
        <v>0</v>
      </c>
      <c r="F20" s="1" t="s">
        <v>11</v>
      </c>
      <c r="G20" s="9">
        <v>250978.77</v>
      </c>
      <c r="H20" s="9">
        <v>45683.64</v>
      </c>
      <c r="I20" s="10">
        <f>H20/G20*100</f>
        <v>18.202192958392459</v>
      </c>
      <c r="J20" s="216" t="s">
        <v>121</v>
      </c>
      <c r="K20" s="219" t="s">
        <v>33</v>
      </c>
      <c r="L20" s="214" t="s">
        <v>80</v>
      </c>
    </row>
    <row r="21" spans="1:13" s="43" customFormat="1" ht="144.75" customHeight="1" x14ac:dyDescent="0.25">
      <c r="A21" s="240"/>
      <c r="B21" s="240"/>
      <c r="C21" s="246" t="s">
        <v>40</v>
      </c>
      <c r="D21" s="208">
        <v>1.7010000000000001</v>
      </c>
      <c r="E21" s="208">
        <v>0</v>
      </c>
      <c r="F21" s="212" t="s">
        <v>12</v>
      </c>
      <c r="G21" s="214">
        <v>0</v>
      </c>
      <c r="H21" s="214">
        <v>0</v>
      </c>
      <c r="I21" s="214" t="s">
        <v>61</v>
      </c>
      <c r="J21" s="217"/>
      <c r="K21" s="220"/>
      <c r="L21" s="222"/>
    </row>
    <row r="22" spans="1:13" s="43" customFormat="1" ht="0.75" customHeight="1" x14ac:dyDescent="0.25">
      <c r="A22" s="240"/>
      <c r="B22" s="240"/>
      <c r="C22" s="247"/>
      <c r="D22" s="209"/>
      <c r="E22" s="209"/>
      <c r="F22" s="213"/>
      <c r="G22" s="215"/>
      <c r="H22" s="215"/>
      <c r="I22" s="215"/>
      <c r="J22" s="217"/>
      <c r="K22" s="220"/>
      <c r="L22" s="222"/>
    </row>
    <row r="23" spans="1:13" s="43" customFormat="1" ht="148.5" customHeight="1" x14ac:dyDescent="0.25">
      <c r="A23" s="240"/>
      <c r="B23" s="240"/>
      <c r="C23" s="247"/>
      <c r="D23" s="209"/>
      <c r="E23" s="209"/>
      <c r="F23" s="3" t="s">
        <v>13</v>
      </c>
      <c r="G23" s="12">
        <v>196057.9</v>
      </c>
      <c r="H23" s="12">
        <v>36546.910000000003</v>
      </c>
      <c r="I23" s="11">
        <f>H23/G23*100</f>
        <v>18.640875986124509</v>
      </c>
      <c r="J23" s="217"/>
      <c r="K23" s="220"/>
      <c r="L23" s="222"/>
    </row>
    <row r="24" spans="1:13" s="43" customFormat="1" ht="158.25" customHeight="1" x14ac:dyDescent="0.25">
      <c r="A24" s="248"/>
      <c r="B24" s="248"/>
      <c r="C24" s="247"/>
      <c r="D24" s="209"/>
      <c r="E24" s="209"/>
      <c r="F24" s="3" t="s">
        <v>60</v>
      </c>
      <c r="G24" s="12">
        <v>54920.87</v>
      </c>
      <c r="H24" s="12">
        <v>9136.73</v>
      </c>
      <c r="I24" s="11">
        <f>H24/G24*100</f>
        <v>16.636171276966298</v>
      </c>
      <c r="J24" s="218"/>
      <c r="K24" s="220"/>
      <c r="L24" s="222"/>
    </row>
    <row r="25" spans="1:13" s="43" customFormat="1" ht="195.75" customHeight="1" x14ac:dyDescent="0.25">
      <c r="A25" s="215"/>
      <c r="B25" s="215"/>
      <c r="C25" s="3" t="s">
        <v>41</v>
      </c>
      <c r="D25" s="4">
        <v>1</v>
      </c>
      <c r="E25" s="4">
        <v>0</v>
      </c>
      <c r="F25" s="3" t="s">
        <v>15</v>
      </c>
      <c r="G25" s="2">
        <v>0</v>
      </c>
      <c r="H25" s="2">
        <v>0</v>
      </c>
      <c r="I25" s="2">
        <v>0</v>
      </c>
      <c r="J25" s="213"/>
      <c r="K25" s="221"/>
      <c r="L25" s="223"/>
    </row>
    <row r="26" spans="1:13" s="43" customFormat="1" ht="15.75" customHeight="1" x14ac:dyDescent="0.25">
      <c r="B26" s="45"/>
      <c r="G26" s="46"/>
      <c r="H26" s="46"/>
      <c r="J26" s="47"/>
    </row>
    <row r="27" spans="1:13" s="43" customFormat="1" ht="15.75" customHeight="1" x14ac:dyDescent="0.25">
      <c r="B27" s="45"/>
      <c r="J27" s="47"/>
    </row>
  </sheetData>
  <mergeCells count="50">
    <mergeCell ref="C21:C24"/>
    <mergeCell ref="D21:D24"/>
    <mergeCell ref="A15:A19"/>
    <mergeCell ref="B15:B19"/>
    <mergeCell ref="C15:C19"/>
    <mergeCell ref="D15:D19"/>
    <mergeCell ref="A20:A25"/>
    <mergeCell ref="B20:B25"/>
    <mergeCell ref="A5:L5"/>
    <mergeCell ref="C6:C8"/>
    <mergeCell ref="D6:D8"/>
    <mergeCell ref="E6:E8"/>
    <mergeCell ref="C9:C11"/>
    <mergeCell ref="D9:D11"/>
    <mergeCell ref="J6:J8"/>
    <mergeCell ref="J9:J11"/>
    <mergeCell ref="K6:K14"/>
    <mergeCell ref="L6:L14"/>
    <mergeCell ref="B6:B14"/>
    <mergeCell ref="A6:A14"/>
    <mergeCell ref="E9:E11"/>
    <mergeCell ref="E12:E14"/>
    <mergeCell ref="J12:J14"/>
    <mergeCell ref="F9:F10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E21:E24"/>
    <mergeCell ref="K15:K19"/>
    <mergeCell ref="L15:L19"/>
    <mergeCell ref="E15:E19"/>
    <mergeCell ref="J15:J19"/>
    <mergeCell ref="F21:F22"/>
    <mergeCell ref="G21:G22"/>
    <mergeCell ref="H21:H22"/>
    <mergeCell ref="I21:I22"/>
    <mergeCell ref="J20:J25"/>
    <mergeCell ref="K20:K25"/>
    <mergeCell ref="L20:L25"/>
    <mergeCell ref="G9:G10"/>
    <mergeCell ref="H9:H10"/>
    <mergeCell ref="I9:I10"/>
    <mergeCell ref="C12:C14"/>
    <mergeCell ref="D12:D14"/>
  </mergeCells>
  <pageMargins left="0.23622047244094491" right="0.23622047244094491" top="0.55118110236220474" bottom="0.11811023622047245" header="0.31496062992125984" footer="0.31496062992125984"/>
  <pageSetup paperSize="9" scale="41" fitToHeight="0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"/>
  <sheetViews>
    <sheetView showWhiteSpace="0" view="pageBreakPreview" topLeftCell="B1" zoomScale="70" zoomScaleNormal="100" zoomScaleSheetLayoutView="70" zoomScalePageLayoutView="64" workbookViewId="0">
      <selection activeCell="G9" sqref="G9"/>
    </sheetView>
  </sheetViews>
  <sheetFormatPr defaultRowHeight="15" x14ac:dyDescent="0.25"/>
  <cols>
    <col min="1" max="1" width="7.85546875" style="33" customWidth="1"/>
    <col min="2" max="2" width="20.85546875" style="33" customWidth="1"/>
    <col min="3" max="3" width="29.28515625" style="33" customWidth="1"/>
    <col min="4" max="5" width="20.140625" style="33" customWidth="1"/>
    <col min="6" max="6" width="26" style="33" customWidth="1"/>
    <col min="7" max="7" width="20.5703125" style="33" customWidth="1"/>
    <col min="8" max="8" width="17.42578125" style="33" customWidth="1"/>
    <col min="9" max="9" width="20" style="33" customWidth="1"/>
    <col min="10" max="10" width="52.28515625" style="33" customWidth="1"/>
    <col min="11" max="11" width="35" style="33" customWidth="1"/>
    <col min="12" max="12" width="38.7109375" style="33" customWidth="1"/>
    <col min="13" max="16384" width="9.140625" style="33"/>
  </cols>
  <sheetData>
    <row r="1" spans="1:12" ht="44.25" customHeight="1" x14ac:dyDescent="0.25">
      <c r="A1" s="249" t="s">
        <v>108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2" ht="47.25" customHeight="1" x14ac:dyDescent="0.25">
      <c r="A2" s="101" t="s">
        <v>0</v>
      </c>
      <c r="B2" s="103" t="s">
        <v>1</v>
      </c>
      <c r="C2" s="103" t="s">
        <v>2</v>
      </c>
      <c r="D2" s="103"/>
      <c r="E2" s="103"/>
      <c r="F2" s="103" t="s">
        <v>3</v>
      </c>
      <c r="G2" s="103" t="s">
        <v>4</v>
      </c>
      <c r="H2" s="103"/>
      <c r="I2" s="103"/>
      <c r="J2" s="103" t="s">
        <v>5</v>
      </c>
      <c r="K2" s="103" t="s">
        <v>6</v>
      </c>
      <c r="L2" s="105" t="s">
        <v>7</v>
      </c>
    </row>
    <row r="3" spans="1:12" ht="90.75" customHeight="1" x14ac:dyDescent="0.25">
      <c r="A3" s="101"/>
      <c r="B3" s="103"/>
      <c r="C3" s="24" t="s">
        <v>8</v>
      </c>
      <c r="D3" s="24" t="s">
        <v>66</v>
      </c>
      <c r="E3" s="24" t="s">
        <v>101</v>
      </c>
      <c r="F3" s="103"/>
      <c r="G3" s="24" t="s">
        <v>67</v>
      </c>
      <c r="H3" s="24" t="s">
        <v>104</v>
      </c>
      <c r="I3" s="24" t="s">
        <v>9</v>
      </c>
      <c r="J3" s="103"/>
      <c r="K3" s="103"/>
      <c r="L3" s="105"/>
    </row>
    <row r="4" spans="1:12" ht="20.25" x14ac:dyDescent="0.25">
      <c r="A4" s="31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32">
        <v>12</v>
      </c>
    </row>
    <row r="5" spans="1:12" ht="27" customHeight="1" x14ac:dyDescent="0.25">
      <c r="A5" s="101" t="s">
        <v>10</v>
      </c>
      <c r="B5" s="103"/>
      <c r="C5" s="103"/>
      <c r="D5" s="103"/>
      <c r="E5" s="249"/>
      <c r="F5" s="103"/>
      <c r="G5" s="103"/>
      <c r="H5" s="103"/>
      <c r="I5" s="103"/>
      <c r="J5" s="103"/>
      <c r="K5" s="103"/>
      <c r="L5" s="105"/>
    </row>
    <row r="6" spans="1:12" s="34" customFormat="1" ht="45.75" customHeight="1" x14ac:dyDescent="0.25">
      <c r="A6" s="172">
        <v>1</v>
      </c>
      <c r="B6" s="106" t="s">
        <v>57</v>
      </c>
      <c r="C6" s="108" t="s">
        <v>47</v>
      </c>
      <c r="D6" s="252">
        <v>7</v>
      </c>
      <c r="E6" s="253">
        <v>29</v>
      </c>
      <c r="F6" s="29" t="s">
        <v>11</v>
      </c>
      <c r="G6" s="13" t="s">
        <v>61</v>
      </c>
      <c r="H6" s="8" t="s">
        <v>61</v>
      </c>
      <c r="I6" s="8" t="s">
        <v>61</v>
      </c>
      <c r="J6" s="205" t="s">
        <v>126</v>
      </c>
      <c r="K6" s="107" t="s">
        <v>30</v>
      </c>
      <c r="L6" s="255" t="s">
        <v>142</v>
      </c>
    </row>
    <row r="7" spans="1:12" s="34" customFormat="1" ht="39.75" customHeight="1" x14ac:dyDescent="0.25">
      <c r="A7" s="172"/>
      <c r="B7" s="259"/>
      <c r="C7" s="108"/>
      <c r="D7" s="252"/>
      <c r="E7" s="253"/>
      <c r="F7" s="30" t="s">
        <v>12</v>
      </c>
      <c r="G7" s="13" t="s">
        <v>61</v>
      </c>
      <c r="H7" s="8" t="s">
        <v>61</v>
      </c>
      <c r="I7" s="8" t="s">
        <v>61</v>
      </c>
      <c r="J7" s="218"/>
      <c r="K7" s="107"/>
      <c r="L7" s="255"/>
    </row>
    <row r="8" spans="1:12" s="34" customFormat="1" ht="71.25" customHeight="1" x14ac:dyDescent="0.25">
      <c r="A8" s="172"/>
      <c r="B8" s="259"/>
      <c r="C8" s="108"/>
      <c r="D8" s="252"/>
      <c r="E8" s="253"/>
      <c r="F8" s="30" t="s">
        <v>13</v>
      </c>
      <c r="G8" s="13" t="s">
        <v>61</v>
      </c>
      <c r="H8" s="8" t="s">
        <v>61</v>
      </c>
      <c r="I8" s="8" t="s">
        <v>61</v>
      </c>
      <c r="J8" s="213"/>
      <c r="K8" s="107"/>
      <c r="L8" s="255"/>
    </row>
    <row r="9" spans="1:12" s="34" customFormat="1" ht="63" customHeight="1" x14ac:dyDescent="0.25">
      <c r="A9" s="172"/>
      <c r="B9" s="259"/>
      <c r="C9" s="108" t="s">
        <v>18</v>
      </c>
      <c r="D9" s="253">
        <v>2.4300000000000002</v>
      </c>
      <c r="E9" s="223">
        <v>4.3600000000000003</v>
      </c>
      <c r="F9" s="3" t="s">
        <v>14</v>
      </c>
      <c r="G9" s="13" t="s">
        <v>61</v>
      </c>
      <c r="H9" s="13" t="s">
        <v>61</v>
      </c>
      <c r="I9" s="13" t="s">
        <v>61</v>
      </c>
      <c r="J9" s="261" t="s">
        <v>127</v>
      </c>
      <c r="K9" s="107"/>
      <c r="L9" s="255"/>
    </row>
    <row r="10" spans="1:12" s="34" customFormat="1" ht="113.25" customHeight="1" thickBot="1" x14ac:dyDescent="0.3">
      <c r="A10" s="251"/>
      <c r="B10" s="260"/>
      <c r="C10" s="257"/>
      <c r="D10" s="258"/>
      <c r="E10" s="258"/>
      <c r="F10" s="35" t="s">
        <v>15</v>
      </c>
      <c r="G10" s="36" t="s">
        <v>61</v>
      </c>
      <c r="H10" s="36" t="s">
        <v>61</v>
      </c>
      <c r="I10" s="36" t="s">
        <v>61</v>
      </c>
      <c r="J10" s="262"/>
      <c r="K10" s="254"/>
      <c r="L10" s="256"/>
    </row>
    <row r="11" spans="1:12" ht="37.5" customHeight="1" x14ac:dyDescent="0.25"/>
  </sheetData>
  <mergeCells count="22">
    <mergeCell ref="A5:L5"/>
    <mergeCell ref="A6:A10"/>
    <mergeCell ref="C6:C8"/>
    <mergeCell ref="D6:D8"/>
    <mergeCell ref="E6:E8"/>
    <mergeCell ref="K6:K10"/>
    <mergeCell ref="L6:L10"/>
    <mergeCell ref="C9:C10"/>
    <mergeCell ref="D9:D10"/>
    <mergeCell ref="E9:E10"/>
    <mergeCell ref="B6:B10"/>
    <mergeCell ref="J6:J8"/>
    <mergeCell ref="J9:J10"/>
    <mergeCell ref="A1:L1"/>
    <mergeCell ref="A2:A3"/>
    <mergeCell ref="B2:B3"/>
    <mergeCell ref="C2:E2"/>
    <mergeCell ref="F2:F3"/>
    <mergeCell ref="G2:I2"/>
    <mergeCell ref="J2:J3"/>
    <mergeCell ref="K2:K3"/>
    <mergeCell ref="L2:L3"/>
  </mergeCells>
  <pageMargins left="0.23622047244094491" right="0.23622047244094491" top="0.43307086614173229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3"/>
  <sheetViews>
    <sheetView showWhiteSpace="0" view="pageBreakPreview" zoomScale="60" zoomScaleNormal="78" zoomScalePageLayoutView="50" workbookViewId="0">
      <selection activeCell="J7" sqref="J7:J13"/>
    </sheetView>
  </sheetViews>
  <sheetFormatPr defaultRowHeight="21" x14ac:dyDescent="0.35"/>
  <cols>
    <col min="1" max="1" width="6.140625" style="20" customWidth="1"/>
    <col min="2" max="2" width="32.85546875" style="20" customWidth="1"/>
    <col min="3" max="3" width="37.7109375" style="20" customWidth="1"/>
    <col min="4" max="4" width="24.5703125" style="20" customWidth="1"/>
    <col min="5" max="5" width="19.5703125" style="20" customWidth="1"/>
    <col min="6" max="6" width="25.5703125" style="20" customWidth="1"/>
    <col min="7" max="7" width="21.85546875" style="20" customWidth="1"/>
    <col min="8" max="8" width="18.28515625" style="20" customWidth="1"/>
    <col min="9" max="9" width="31.28515625" style="20" customWidth="1"/>
    <col min="10" max="10" width="72.85546875" style="20" customWidth="1"/>
    <col min="11" max="11" width="31.85546875" style="20" customWidth="1"/>
    <col min="12" max="12" width="33.7109375" style="20" customWidth="1"/>
    <col min="13" max="16384" width="9.140625" style="20"/>
  </cols>
  <sheetData>
    <row r="1" spans="1:12" ht="43.5" customHeight="1" x14ac:dyDescent="0.35">
      <c r="A1" s="168" t="s">
        <v>100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ht="21.75" thickBot="1" x14ac:dyDescent="0.4">
      <c r="A2" s="21"/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25" customHeight="1" x14ac:dyDescent="0.35">
      <c r="A3" s="100" t="s">
        <v>0</v>
      </c>
      <c r="B3" s="102" t="s">
        <v>1</v>
      </c>
      <c r="C3" s="102" t="s">
        <v>2</v>
      </c>
      <c r="D3" s="102"/>
      <c r="E3" s="102"/>
      <c r="F3" s="102" t="s">
        <v>3</v>
      </c>
      <c r="G3" s="102" t="s">
        <v>4</v>
      </c>
      <c r="H3" s="102"/>
      <c r="I3" s="102"/>
      <c r="J3" s="102" t="s">
        <v>5</v>
      </c>
      <c r="K3" s="102" t="s">
        <v>6</v>
      </c>
      <c r="L3" s="104" t="s">
        <v>7</v>
      </c>
    </row>
    <row r="4" spans="1:12" ht="83.25" customHeight="1" x14ac:dyDescent="0.35">
      <c r="A4" s="101"/>
      <c r="B4" s="103"/>
      <c r="C4" s="24" t="s">
        <v>39</v>
      </c>
      <c r="D4" s="24" t="s">
        <v>66</v>
      </c>
      <c r="E4" s="24" t="s">
        <v>101</v>
      </c>
      <c r="F4" s="103"/>
      <c r="G4" s="24" t="s">
        <v>67</v>
      </c>
      <c r="H4" s="24" t="s">
        <v>109</v>
      </c>
      <c r="I4" s="24" t="s">
        <v>9</v>
      </c>
      <c r="J4" s="103"/>
      <c r="K4" s="103"/>
      <c r="L4" s="105"/>
    </row>
    <row r="5" spans="1:12" x14ac:dyDescent="0.35">
      <c r="A5" s="2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26">
        <v>12</v>
      </c>
    </row>
    <row r="6" spans="1:12" ht="46.5" customHeight="1" x14ac:dyDescent="0.35">
      <c r="A6" s="103" t="s">
        <v>25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1:12" s="27" customFormat="1" ht="72.75" customHeight="1" x14ac:dyDescent="0.25">
      <c r="A7" s="106">
        <v>1</v>
      </c>
      <c r="B7" s="106" t="s">
        <v>58</v>
      </c>
      <c r="C7" s="108" t="s">
        <v>26</v>
      </c>
      <c r="D7" s="272" t="s">
        <v>26</v>
      </c>
      <c r="E7" s="273" t="s">
        <v>28</v>
      </c>
      <c r="F7" s="15" t="s">
        <v>11</v>
      </c>
      <c r="G7" s="16">
        <f>G9+G10</f>
        <v>3328.33</v>
      </c>
      <c r="H7" s="9">
        <f>H9+H10</f>
        <v>3194.15</v>
      </c>
      <c r="I7" s="9">
        <f>H7/G7*100</f>
        <v>95.968548791736396</v>
      </c>
      <c r="J7" s="226" t="s">
        <v>122</v>
      </c>
      <c r="K7" s="107" t="s">
        <v>37</v>
      </c>
      <c r="L7" s="107" t="s">
        <v>93</v>
      </c>
    </row>
    <row r="8" spans="1:12" s="27" customFormat="1" ht="41.25" customHeight="1" x14ac:dyDescent="0.25">
      <c r="A8" s="106"/>
      <c r="B8" s="106"/>
      <c r="C8" s="108"/>
      <c r="D8" s="272"/>
      <c r="E8" s="273"/>
      <c r="F8" s="3" t="s">
        <v>12</v>
      </c>
      <c r="G8" s="17" t="s">
        <v>61</v>
      </c>
      <c r="H8" s="12" t="s">
        <v>61</v>
      </c>
      <c r="I8" s="12" t="s">
        <v>61</v>
      </c>
      <c r="J8" s="109"/>
      <c r="K8" s="107"/>
      <c r="L8" s="107"/>
    </row>
    <row r="9" spans="1:12" s="27" customFormat="1" ht="64.5" customHeight="1" x14ac:dyDescent="0.25">
      <c r="A9" s="106"/>
      <c r="B9" s="106"/>
      <c r="C9" s="108"/>
      <c r="D9" s="272"/>
      <c r="E9" s="273"/>
      <c r="F9" s="3" t="s">
        <v>13</v>
      </c>
      <c r="G9" s="17">
        <v>2905.5</v>
      </c>
      <c r="H9" s="12">
        <v>2874.73</v>
      </c>
      <c r="I9" s="12">
        <f>H9/G9*100</f>
        <v>98.940974014799522</v>
      </c>
      <c r="J9" s="109"/>
      <c r="K9" s="107"/>
      <c r="L9" s="107"/>
    </row>
    <row r="10" spans="1:12" s="27" customFormat="1" ht="30.75" customHeight="1" x14ac:dyDescent="0.25">
      <c r="A10" s="106"/>
      <c r="B10" s="106"/>
      <c r="C10" s="108"/>
      <c r="D10" s="272"/>
      <c r="E10" s="273"/>
      <c r="F10" s="3" t="s">
        <v>14</v>
      </c>
      <c r="G10" s="17">
        <v>422.83</v>
      </c>
      <c r="H10" s="12">
        <v>319.42</v>
      </c>
      <c r="I10" s="12">
        <f>H10/G10*100</f>
        <v>75.543362580706201</v>
      </c>
      <c r="J10" s="109"/>
      <c r="K10" s="107"/>
      <c r="L10" s="107"/>
    </row>
    <row r="11" spans="1:12" s="27" customFormat="1" ht="32.25" customHeight="1" x14ac:dyDescent="0.25">
      <c r="A11" s="106"/>
      <c r="B11" s="106"/>
      <c r="C11" s="108"/>
      <c r="D11" s="272"/>
      <c r="E11" s="273"/>
      <c r="F11" s="111" t="s">
        <v>15</v>
      </c>
      <c r="G11" s="13" t="s">
        <v>61</v>
      </c>
      <c r="H11" s="13" t="s">
        <v>61</v>
      </c>
      <c r="I11" s="107" t="s">
        <v>61</v>
      </c>
      <c r="J11" s="109"/>
      <c r="K11" s="107"/>
      <c r="L11" s="107"/>
    </row>
    <row r="12" spans="1:12" s="27" customFormat="1" ht="133.5" hidden="1" customHeight="1" x14ac:dyDescent="0.25">
      <c r="A12" s="106"/>
      <c r="B12" s="106"/>
      <c r="C12" s="108"/>
      <c r="D12" s="272"/>
      <c r="E12" s="273"/>
      <c r="F12" s="111"/>
      <c r="G12" s="13" t="s">
        <v>24</v>
      </c>
      <c r="H12" s="13" t="s">
        <v>24</v>
      </c>
      <c r="I12" s="107"/>
      <c r="J12" s="109"/>
      <c r="K12" s="107"/>
      <c r="L12" s="107"/>
    </row>
    <row r="13" spans="1:12" s="27" customFormat="1" ht="145.5" hidden="1" customHeight="1" x14ac:dyDescent="0.25">
      <c r="A13" s="106"/>
      <c r="B13" s="106"/>
      <c r="C13" s="108"/>
      <c r="D13" s="272"/>
      <c r="E13" s="273"/>
      <c r="F13" s="111"/>
      <c r="G13" s="13" t="s">
        <v>24</v>
      </c>
      <c r="H13" s="13" t="s">
        <v>24</v>
      </c>
      <c r="I13" s="107"/>
      <c r="J13" s="109"/>
      <c r="K13" s="107"/>
      <c r="L13" s="107"/>
    </row>
    <row r="14" spans="1:12" s="27" customFormat="1" ht="15" hidden="1" customHeight="1" x14ac:dyDescent="0.25">
      <c r="A14" s="106"/>
      <c r="B14" s="106"/>
      <c r="C14" s="18"/>
      <c r="D14" s="19"/>
      <c r="E14" s="19"/>
      <c r="F14" s="19"/>
      <c r="G14" s="19"/>
      <c r="H14" s="19"/>
      <c r="I14" s="19"/>
      <c r="J14" s="19"/>
      <c r="K14" s="19"/>
      <c r="L14" s="19"/>
    </row>
    <row r="15" spans="1:12" s="27" customFormat="1" ht="15" hidden="1" customHeight="1" x14ac:dyDescent="0.25">
      <c r="A15" s="106"/>
      <c r="B15" s="106"/>
      <c r="C15" s="18"/>
      <c r="D15" s="19"/>
      <c r="E15" s="19"/>
      <c r="F15" s="19"/>
      <c r="G15" s="19"/>
      <c r="H15" s="19"/>
      <c r="I15" s="19"/>
      <c r="J15" s="19"/>
      <c r="K15" s="19"/>
      <c r="L15" s="19"/>
    </row>
    <row r="16" spans="1:12" s="27" customFormat="1" ht="38.25" customHeight="1" x14ac:dyDescent="0.25">
      <c r="A16" s="106"/>
      <c r="B16" s="106"/>
      <c r="C16" s="119" t="s">
        <v>50</v>
      </c>
      <c r="D16" s="253">
        <v>60</v>
      </c>
      <c r="E16" s="253">
        <v>82</v>
      </c>
      <c r="F16" s="1" t="s">
        <v>11</v>
      </c>
      <c r="G16" s="2" t="s">
        <v>61</v>
      </c>
      <c r="H16" s="2" t="s">
        <v>61</v>
      </c>
      <c r="I16" s="2" t="s">
        <v>61</v>
      </c>
      <c r="J16" s="226" t="s">
        <v>125</v>
      </c>
      <c r="K16" s="107" t="str">
        <f>[1]МСП!K21</f>
        <v>Жадан Татьяна Николаевна - директор департамента имущественных отношений Нефтеюганского района</v>
      </c>
      <c r="L16" s="107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17" spans="1:12" s="27" customFormat="1" ht="40.5" customHeight="1" x14ac:dyDescent="0.25">
      <c r="A17" s="106"/>
      <c r="B17" s="106"/>
      <c r="C17" s="119"/>
      <c r="D17" s="253"/>
      <c r="E17" s="253"/>
      <c r="F17" s="3" t="s">
        <v>12</v>
      </c>
      <c r="G17" s="2" t="s">
        <v>61</v>
      </c>
      <c r="H17" s="2" t="s">
        <v>61</v>
      </c>
      <c r="I17" s="2" t="s">
        <v>61</v>
      </c>
      <c r="J17" s="226"/>
      <c r="K17" s="107"/>
      <c r="L17" s="107"/>
    </row>
    <row r="18" spans="1:12" s="27" customFormat="1" ht="60.75" x14ac:dyDescent="0.25">
      <c r="A18" s="106"/>
      <c r="B18" s="106"/>
      <c r="C18" s="119"/>
      <c r="D18" s="253"/>
      <c r="E18" s="253"/>
      <c r="F18" s="3" t="s">
        <v>13</v>
      </c>
      <c r="G18" s="2" t="s">
        <v>61</v>
      </c>
      <c r="H18" s="2" t="s">
        <v>61</v>
      </c>
      <c r="I18" s="2" t="s">
        <v>61</v>
      </c>
      <c r="J18" s="226"/>
      <c r="K18" s="107"/>
      <c r="L18" s="107"/>
    </row>
    <row r="19" spans="1:12" s="27" customFormat="1" ht="52.5" customHeight="1" x14ac:dyDescent="0.25">
      <c r="A19" s="106"/>
      <c r="B19" s="106"/>
      <c r="C19" s="119"/>
      <c r="D19" s="253"/>
      <c r="E19" s="253"/>
      <c r="F19" s="3" t="s">
        <v>14</v>
      </c>
      <c r="G19" s="2" t="s">
        <v>61</v>
      </c>
      <c r="H19" s="2" t="s">
        <v>61</v>
      </c>
      <c r="I19" s="2" t="s">
        <v>61</v>
      </c>
      <c r="J19" s="226"/>
      <c r="K19" s="107"/>
      <c r="L19" s="107"/>
    </row>
    <row r="20" spans="1:12" s="27" customFormat="1" ht="21" customHeight="1" x14ac:dyDescent="0.25">
      <c r="A20" s="106"/>
      <c r="B20" s="106"/>
      <c r="C20" s="119"/>
      <c r="D20" s="253"/>
      <c r="E20" s="253"/>
      <c r="F20" s="111" t="s">
        <v>15</v>
      </c>
      <c r="G20" s="268" t="s">
        <v>61</v>
      </c>
      <c r="H20" s="268" t="s">
        <v>61</v>
      </c>
      <c r="I20" s="268" t="s">
        <v>61</v>
      </c>
      <c r="J20" s="226"/>
      <c r="K20" s="107"/>
      <c r="L20" s="107"/>
    </row>
    <row r="21" spans="1:12" s="27" customFormat="1" ht="21" customHeight="1" x14ac:dyDescent="0.25">
      <c r="A21" s="106"/>
      <c r="B21" s="106"/>
      <c r="C21" s="119"/>
      <c r="D21" s="253"/>
      <c r="E21" s="253"/>
      <c r="F21" s="111"/>
      <c r="G21" s="269"/>
      <c r="H21" s="269"/>
      <c r="I21" s="269"/>
      <c r="J21" s="226"/>
      <c r="K21" s="107"/>
      <c r="L21" s="107"/>
    </row>
    <row r="22" spans="1:12" s="27" customFormat="1" ht="132.75" customHeight="1" thickBot="1" x14ac:dyDescent="0.3">
      <c r="A22" s="106"/>
      <c r="B22" s="106"/>
      <c r="C22" s="119"/>
      <c r="D22" s="253"/>
      <c r="E22" s="253"/>
      <c r="F22" s="111"/>
      <c r="G22" s="270"/>
      <c r="H22" s="270"/>
      <c r="I22" s="270"/>
      <c r="J22" s="226"/>
      <c r="K22" s="107"/>
      <c r="L22" s="107"/>
    </row>
    <row r="23" spans="1:12" s="27" customFormat="1" ht="27" customHeight="1" x14ac:dyDescent="0.25">
      <c r="A23" s="106"/>
      <c r="B23" s="106"/>
      <c r="C23" s="108" t="s">
        <v>51</v>
      </c>
      <c r="D23" s="253">
        <v>10</v>
      </c>
      <c r="E23" s="253">
        <v>10</v>
      </c>
      <c r="F23" s="1" t="s">
        <v>11</v>
      </c>
      <c r="G23" s="2" t="s">
        <v>61</v>
      </c>
      <c r="H23" s="2" t="s">
        <v>61</v>
      </c>
      <c r="I23" s="2" t="s">
        <v>61</v>
      </c>
      <c r="J23" s="263" t="s">
        <v>124</v>
      </c>
      <c r="K23" s="107" t="str">
        <f>[1]МСП!K21</f>
        <v>Жадан Татьяна Николаевна - директор департамента имущественных отношений Нефтеюганского района</v>
      </c>
      <c r="L23" s="107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4" spans="1:12" s="27" customFormat="1" ht="49.5" customHeight="1" x14ac:dyDescent="0.25">
      <c r="A24" s="106"/>
      <c r="B24" s="106"/>
      <c r="C24" s="108"/>
      <c r="D24" s="253"/>
      <c r="E24" s="253"/>
      <c r="F24" s="3" t="s">
        <v>12</v>
      </c>
      <c r="G24" s="2" t="s">
        <v>61</v>
      </c>
      <c r="H24" s="2" t="s">
        <v>61</v>
      </c>
      <c r="I24" s="2" t="s">
        <v>61</v>
      </c>
      <c r="J24" s="264"/>
      <c r="K24" s="107"/>
      <c r="L24" s="107"/>
    </row>
    <row r="25" spans="1:12" s="27" customFormat="1" ht="60.75" x14ac:dyDescent="0.25">
      <c r="A25" s="106"/>
      <c r="B25" s="106"/>
      <c r="C25" s="108"/>
      <c r="D25" s="253"/>
      <c r="E25" s="253"/>
      <c r="F25" s="3" t="s">
        <v>13</v>
      </c>
      <c r="G25" s="2" t="s">
        <v>61</v>
      </c>
      <c r="H25" s="2" t="s">
        <v>61</v>
      </c>
      <c r="I25" s="2" t="s">
        <v>61</v>
      </c>
      <c r="J25" s="264"/>
      <c r="K25" s="107"/>
      <c r="L25" s="107"/>
    </row>
    <row r="26" spans="1:12" s="27" customFormat="1" ht="39.75" customHeight="1" x14ac:dyDescent="0.25">
      <c r="A26" s="106"/>
      <c r="B26" s="106"/>
      <c r="C26" s="108"/>
      <c r="D26" s="253"/>
      <c r="E26" s="253"/>
      <c r="F26" s="3" t="s">
        <v>14</v>
      </c>
      <c r="G26" s="2" t="s">
        <v>61</v>
      </c>
      <c r="H26" s="2" t="s">
        <v>61</v>
      </c>
      <c r="I26" s="2" t="s">
        <v>61</v>
      </c>
      <c r="J26" s="264"/>
      <c r="K26" s="107"/>
      <c r="L26" s="107"/>
    </row>
    <row r="27" spans="1:12" s="27" customFormat="1" ht="38.25" customHeight="1" thickBot="1" x14ac:dyDescent="0.3">
      <c r="A27" s="106"/>
      <c r="B27" s="106"/>
      <c r="C27" s="108"/>
      <c r="D27" s="253"/>
      <c r="E27" s="253"/>
      <c r="F27" s="3" t="s">
        <v>15</v>
      </c>
      <c r="G27" s="2" t="s">
        <v>61</v>
      </c>
      <c r="H27" s="2" t="s">
        <v>61</v>
      </c>
      <c r="I27" s="2" t="s">
        <v>61</v>
      </c>
      <c r="J27" s="265"/>
      <c r="K27" s="107"/>
      <c r="L27" s="107"/>
    </row>
    <row r="28" spans="1:12" s="27" customFormat="1" ht="136.5" customHeight="1" x14ac:dyDescent="0.25">
      <c r="A28" s="239">
        <v>2</v>
      </c>
      <c r="B28" s="239" t="s">
        <v>59</v>
      </c>
      <c r="C28" s="246" t="s">
        <v>26</v>
      </c>
      <c r="D28" s="268" t="s">
        <v>26</v>
      </c>
      <c r="E28" s="268" t="s">
        <v>28</v>
      </c>
      <c r="F28" s="1" t="s">
        <v>11</v>
      </c>
      <c r="G28" s="9">
        <f>G30+G31</f>
        <v>264.11</v>
      </c>
      <c r="H28" s="9">
        <f>H30+H31</f>
        <v>156.63999999999999</v>
      </c>
      <c r="I28" s="10">
        <f>H28/G28*100</f>
        <v>59.308621407746763</v>
      </c>
      <c r="J28" s="205" t="s">
        <v>123</v>
      </c>
      <c r="K28" s="107" t="s">
        <v>38</v>
      </c>
      <c r="L28" s="107" t="s">
        <v>93</v>
      </c>
    </row>
    <row r="29" spans="1:12" s="27" customFormat="1" ht="180.75" customHeight="1" x14ac:dyDescent="0.25">
      <c r="A29" s="240"/>
      <c r="B29" s="240"/>
      <c r="C29" s="247"/>
      <c r="D29" s="269"/>
      <c r="E29" s="269"/>
      <c r="F29" s="3" t="s">
        <v>12</v>
      </c>
      <c r="G29" s="2" t="s">
        <v>61</v>
      </c>
      <c r="H29" s="2" t="s">
        <v>61</v>
      </c>
      <c r="I29" s="11" t="s">
        <v>61</v>
      </c>
      <c r="J29" s="266"/>
      <c r="K29" s="107"/>
      <c r="L29" s="107"/>
    </row>
    <row r="30" spans="1:12" s="27" customFormat="1" ht="67.5" customHeight="1" x14ac:dyDescent="0.25">
      <c r="A30" s="240"/>
      <c r="B30" s="240"/>
      <c r="C30" s="247"/>
      <c r="D30" s="269"/>
      <c r="E30" s="269"/>
      <c r="F30" s="3" t="s">
        <v>13</v>
      </c>
      <c r="G30" s="12">
        <v>237.7</v>
      </c>
      <c r="H30" s="12">
        <v>140.97999999999999</v>
      </c>
      <c r="I30" s="11">
        <f>H30/G30*100</f>
        <v>59.310054690786707</v>
      </c>
      <c r="J30" s="266"/>
      <c r="K30" s="107"/>
      <c r="L30" s="107"/>
    </row>
    <row r="31" spans="1:12" s="27" customFormat="1" ht="49.5" customHeight="1" x14ac:dyDescent="0.25">
      <c r="A31" s="240"/>
      <c r="B31" s="240"/>
      <c r="C31" s="247"/>
      <c r="D31" s="269"/>
      <c r="E31" s="269"/>
      <c r="F31" s="3" t="s">
        <v>14</v>
      </c>
      <c r="G31" s="2">
        <v>26.41</v>
      </c>
      <c r="H31" s="11">
        <v>15.66</v>
      </c>
      <c r="I31" s="11">
        <f>H31/G31*100</f>
        <v>59.295721317682691</v>
      </c>
      <c r="J31" s="266"/>
      <c r="K31" s="107"/>
      <c r="L31" s="107"/>
    </row>
    <row r="32" spans="1:12" s="27" customFormat="1" ht="33" customHeight="1" x14ac:dyDescent="0.25">
      <c r="A32" s="241"/>
      <c r="B32" s="241"/>
      <c r="C32" s="271"/>
      <c r="D32" s="270"/>
      <c r="E32" s="270"/>
      <c r="F32" s="14" t="s">
        <v>15</v>
      </c>
      <c r="G32" s="2" t="s">
        <v>61</v>
      </c>
      <c r="H32" s="13" t="s">
        <v>61</v>
      </c>
      <c r="I32" s="8" t="s">
        <v>61</v>
      </c>
      <c r="J32" s="267"/>
      <c r="K32" s="107"/>
      <c r="L32" s="107"/>
    </row>
    <row r="33" spans="7:7" ht="1.5" customHeight="1" x14ac:dyDescent="0.35">
      <c r="G33" s="28"/>
    </row>
  </sheetData>
  <mergeCells count="44">
    <mergeCell ref="L16:L22"/>
    <mergeCell ref="I20:I22"/>
    <mergeCell ref="K7:K13"/>
    <mergeCell ref="I11:I13"/>
    <mergeCell ref="J7:J13"/>
    <mergeCell ref="J16:J22"/>
    <mergeCell ref="K16:K22"/>
    <mergeCell ref="G20:G22"/>
    <mergeCell ref="H20:H22"/>
    <mergeCell ref="A6:L6"/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C16:C22"/>
    <mergeCell ref="D16:D22"/>
    <mergeCell ref="E16:E22"/>
    <mergeCell ref="L7:L13"/>
    <mergeCell ref="D28:D32"/>
    <mergeCell ref="C28:C32"/>
    <mergeCell ref="B28:B32"/>
    <mergeCell ref="A28:A32"/>
    <mergeCell ref="L23:L27"/>
    <mergeCell ref="B7:B27"/>
    <mergeCell ref="A7:A27"/>
    <mergeCell ref="K23:K27"/>
    <mergeCell ref="C23:C27"/>
    <mergeCell ref="D23:D27"/>
    <mergeCell ref="E23:E27"/>
    <mergeCell ref="F11:F13"/>
    <mergeCell ref="C7:C13"/>
    <mergeCell ref="D7:D13"/>
    <mergeCell ref="E7:E13"/>
    <mergeCell ref="F20:F22"/>
    <mergeCell ref="J23:J27"/>
    <mergeCell ref="J28:J32"/>
    <mergeCell ref="K28:K32"/>
    <mergeCell ref="L28:L32"/>
    <mergeCell ref="E28:E32"/>
  </mergeCells>
  <pageMargins left="0.11811023622047245" right="0.11811023622047245" top="0" bottom="0" header="0.11811023622047245" footer="0.11811023622047245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EA7-1F3D-4E0E-8063-38F1BD86C1D3}">
  <sheetPr>
    <pageSetUpPr fitToPage="1"/>
  </sheetPr>
  <dimension ref="A1:L20"/>
  <sheetViews>
    <sheetView view="pageBreakPreview" zoomScale="50" zoomScaleNormal="100" zoomScaleSheetLayoutView="50" workbookViewId="0">
      <selection sqref="A1:XFD1048576"/>
    </sheetView>
  </sheetViews>
  <sheetFormatPr defaultRowHeight="15" x14ac:dyDescent="0.25"/>
  <cols>
    <col min="1" max="1" width="6.28515625" style="33" customWidth="1"/>
    <col min="2" max="2" width="23.5703125" style="33" customWidth="1"/>
    <col min="3" max="3" width="25.5703125" style="33" customWidth="1"/>
    <col min="4" max="4" width="17.7109375" style="33" customWidth="1"/>
    <col min="5" max="5" width="20.42578125" style="33" customWidth="1"/>
    <col min="6" max="6" width="21" style="33" customWidth="1"/>
    <col min="7" max="7" width="18.42578125" style="33" customWidth="1"/>
    <col min="8" max="8" width="25.5703125" style="33" customWidth="1"/>
    <col min="9" max="9" width="20.140625" style="33" customWidth="1"/>
    <col min="10" max="10" width="75.7109375" style="33" customWidth="1"/>
    <col min="11" max="11" width="30.5703125" style="33" customWidth="1"/>
    <col min="12" max="12" width="33.7109375" style="33" customWidth="1"/>
    <col min="13" max="16384" width="9.140625" style="33"/>
  </cols>
  <sheetData>
    <row r="1" spans="1:12" ht="46.5" customHeight="1" x14ac:dyDescent="0.25">
      <c r="A1" s="100" t="s">
        <v>100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9"/>
    </row>
    <row r="2" spans="1:12" ht="20.25" customHeight="1" x14ac:dyDescent="0.25">
      <c r="A2" s="101" t="s">
        <v>0</v>
      </c>
      <c r="B2" s="103" t="s">
        <v>1</v>
      </c>
      <c r="C2" s="103" t="s">
        <v>2</v>
      </c>
      <c r="D2" s="103"/>
      <c r="E2" s="103"/>
      <c r="F2" s="103" t="s">
        <v>3</v>
      </c>
      <c r="G2" s="103" t="s">
        <v>4</v>
      </c>
      <c r="H2" s="103"/>
      <c r="I2" s="103"/>
      <c r="J2" s="103" t="s">
        <v>5</v>
      </c>
      <c r="K2" s="103" t="s">
        <v>6</v>
      </c>
      <c r="L2" s="105" t="s">
        <v>7</v>
      </c>
    </row>
    <row r="3" spans="1:12" ht="60.75" x14ac:dyDescent="0.25">
      <c r="A3" s="101"/>
      <c r="B3" s="103"/>
      <c r="C3" s="24" t="s">
        <v>8</v>
      </c>
      <c r="D3" s="24" t="s">
        <v>66</v>
      </c>
      <c r="E3" s="24" t="s">
        <v>101</v>
      </c>
      <c r="F3" s="103"/>
      <c r="G3" s="37" t="s">
        <v>67</v>
      </c>
      <c r="H3" s="37" t="s">
        <v>111</v>
      </c>
      <c r="I3" s="37" t="s">
        <v>9</v>
      </c>
      <c r="J3" s="103"/>
      <c r="K3" s="103"/>
      <c r="L3" s="105"/>
    </row>
    <row r="4" spans="1:12" ht="20.25" x14ac:dyDescent="0.25">
      <c r="A4" s="68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69">
        <v>12</v>
      </c>
    </row>
    <row r="5" spans="1:12" ht="20.25" x14ac:dyDescent="0.25">
      <c r="A5" s="101" t="s">
        <v>68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5"/>
    </row>
    <row r="6" spans="1:12" s="34" customFormat="1" ht="20.25" customHeight="1" x14ac:dyDescent="0.25">
      <c r="A6" s="172">
        <v>1</v>
      </c>
      <c r="B6" s="106" t="s">
        <v>69</v>
      </c>
      <c r="C6" s="272" t="s">
        <v>70</v>
      </c>
      <c r="D6" s="280" t="s">
        <v>75</v>
      </c>
      <c r="E6" s="280" t="s">
        <v>110</v>
      </c>
      <c r="F6" s="15" t="s">
        <v>11</v>
      </c>
      <c r="G6" s="4" t="s">
        <v>61</v>
      </c>
      <c r="H6" s="4" t="s">
        <v>61</v>
      </c>
      <c r="I6" s="4" t="s">
        <v>61</v>
      </c>
      <c r="J6" s="212" t="s">
        <v>139</v>
      </c>
      <c r="K6" s="107" t="s">
        <v>71</v>
      </c>
      <c r="L6" s="275" t="s">
        <v>72</v>
      </c>
    </row>
    <row r="7" spans="1:12" s="34" customFormat="1" ht="40.5" x14ac:dyDescent="0.25">
      <c r="A7" s="172"/>
      <c r="B7" s="106"/>
      <c r="C7" s="272"/>
      <c r="D7" s="280"/>
      <c r="E7" s="280"/>
      <c r="F7" s="3" t="s">
        <v>12</v>
      </c>
      <c r="G7" s="4" t="s">
        <v>61</v>
      </c>
      <c r="H7" s="4" t="s">
        <v>61</v>
      </c>
      <c r="I7" s="4" t="s">
        <v>61</v>
      </c>
      <c r="J7" s="244"/>
      <c r="K7" s="107"/>
      <c r="L7" s="275"/>
    </row>
    <row r="8" spans="1:12" s="34" customFormat="1" ht="60.75" x14ac:dyDescent="0.25">
      <c r="A8" s="172"/>
      <c r="B8" s="106"/>
      <c r="C8" s="272"/>
      <c r="D8" s="280"/>
      <c r="E8" s="280"/>
      <c r="F8" s="3" t="s">
        <v>13</v>
      </c>
      <c r="G8" s="4" t="s">
        <v>61</v>
      </c>
      <c r="H8" s="4" t="s">
        <v>61</v>
      </c>
      <c r="I8" s="4" t="s">
        <v>61</v>
      </c>
      <c r="J8" s="244"/>
      <c r="K8" s="107"/>
      <c r="L8" s="275"/>
    </row>
    <row r="9" spans="1:12" s="34" customFormat="1" ht="40.5" x14ac:dyDescent="0.25">
      <c r="A9" s="172"/>
      <c r="B9" s="106"/>
      <c r="C9" s="272"/>
      <c r="D9" s="280"/>
      <c r="E9" s="280"/>
      <c r="F9" s="3" t="s">
        <v>14</v>
      </c>
      <c r="G9" s="4" t="s">
        <v>61</v>
      </c>
      <c r="H9" s="4" t="s">
        <v>61</v>
      </c>
      <c r="I9" s="4" t="s">
        <v>61</v>
      </c>
      <c r="J9" s="244"/>
      <c r="K9" s="107"/>
      <c r="L9" s="275"/>
    </row>
    <row r="10" spans="1:12" s="34" customFormat="1" ht="202.5" customHeight="1" x14ac:dyDescent="0.25">
      <c r="A10" s="172"/>
      <c r="B10" s="106"/>
      <c r="C10" s="272"/>
      <c r="D10" s="280"/>
      <c r="E10" s="280"/>
      <c r="F10" s="3" t="s">
        <v>15</v>
      </c>
      <c r="G10" s="4" t="s">
        <v>61</v>
      </c>
      <c r="H10" s="4" t="s">
        <v>61</v>
      </c>
      <c r="I10" s="4" t="s">
        <v>61</v>
      </c>
      <c r="J10" s="245"/>
      <c r="K10" s="107"/>
      <c r="L10" s="275"/>
    </row>
    <row r="11" spans="1:12" s="34" customFormat="1" ht="20.25" customHeight="1" x14ac:dyDescent="0.25">
      <c r="A11" s="276">
        <v>2</v>
      </c>
      <c r="B11" s="106" t="s">
        <v>73</v>
      </c>
      <c r="C11" s="272" t="s">
        <v>74</v>
      </c>
      <c r="D11" s="230">
        <v>2</v>
      </c>
      <c r="E11" s="230">
        <v>2</v>
      </c>
      <c r="F11" s="15" t="s">
        <v>11</v>
      </c>
      <c r="G11" s="84" t="s">
        <v>61</v>
      </c>
      <c r="H11" s="84" t="s">
        <v>61</v>
      </c>
      <c r="I11" s="85" t="s">
        <v>61</v>
      </c>
      <c r="J11" s="111" t="s">
        <v>140</v>
      </c>
      <c r="K11" s="107" t="s">
        <v>71</v>
      </c>
      <c r="L11" s="107" t="s">
        <v>72</v>
      </c>
    </row>
    <row r="12" spans="1:12" s="34" customFormat="1" ht="40.5" x14ac:dyDescent="0.25">
      <c r="A12" s="277"/>
      <c r="B12" s="106"/>
      <c r="C12" s="272"/>
      <c r="D12" s="230"/>
      <c r="E12" s="230"/>
      <c r="F12" s="3" t="s">
        <v>12</v>
      </c>
      <c r="G12" s="86" t="s">
        <v>61</v>
      </c>
      <c r="H12" s="86" t="s">
        <v>61</v>
      </c>
      <c r="I12" s="85" t="s">
        <v>61</v>
      </c>
      <c r="J12" s="111"/>
      <c r="K12" s="107"/>
      <c r="L12" s="107"/>
    </row>
    <row r="13" spans="1:12" s="34" customFormat="1" ht="60.75" x14ac:dyDescent="0.25">
      <c r="A13" s="277"/>
      <c r="B13" s="106"/>
      <c r="C13" s="272"/>
      <c r="D13" s="230"/>
      <c r="E13" s="230"/>
      <c r="F13" s="3" t="s">
        <v>13</v>
      </c>
      <c r="G13" s="86" t="s">
        <v>61</v>
      </c>
      <c r="H13" s="86" t="s">
        <v>61</v>
      </c>
      <c r="I13" s="85" t="s">
        <v>61</v>
      </c>
      <c r="J13" s="111"/>
      <c r="K13" s="107"/>
      <c r="L13" s="107"/>
    </row>
    <row r="14" spans="1:12" s="34" customFormat="1" ht="40.5" x14ac:dyDescent="0.25">
      <c r="A14" s="277"/>
      <c r="B14" s="106"/>
      <c r="C14" s="272"/>
      <c r="D14" s="230"/>
      <c r="E14" s="230"/>
      <c r="F14" s="3" t="s">
        <v>14</v>
      </c>
      <c r="G14" s="85" t="s">
        <v>61</v>
      </c>
      <c r="H14" s="85" t="s">
        <v>61</v>
      </c>
      <c r="I14" s="85" t="s">
        <v>61</v>
      </c>
      <c r="J14" s="111"/>
      <c r="K14" s="107"/>
      <c r="L14" s="107"/>
    </row>
    <row r="15" spans="1:12" s="34" customFormat="1" ht="161.25" customHeight="1" x14ac:dyDescent="0.25">
      <c r="A15" s="277"/>
      <c r="B15" s="106"/>
      <c r="C15" s="272"/>
      <c r="D15" s="230"/>
      <c r="E15" s="230"/>
      <c r="F15" s="3" t="s">
        <v>15</v>
      </c>
      <c r="G15" s="85" t="s">
        <v>61</v>
      </c>
      <c r="H15" s="85" t="s">
        <v>61</v>
      </c>
      <c r="I15" s="85" t="s">
        <v>61</v>
      </c>
      <c r="J15" s="111"/>
      <c r="K15" s="107"/>
      <c r="L15" s="107"/>
    </row>
    <row r="17" s="33" customFormat="1" x14ac:dyDescent="0.25"/>
    <row r="18" s="33" customFormat="1" x14ac:dyDescent="0.25"/>
    <row r="19" s="33" customFormat="1" x14ac:dyDescent="0.25"/>
    <row r="20" s="33" customFormat="1" x14ac:dyDescent="0.25"/>
  </sheetData>
  <mergeCells count="26">
    <mergeCell ref="A11:A15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B6:B10"/>
    <mergeCell ref="C6:C10"/>
    <mergeCell ref="D6:D10"/>
    <mergeCell ref="E6:E10"/>
    <mergeCell ref="J6:J10"/>
    <mergeCell ref="K6:K10"/>
    <mergeCell ref="L6:L10"/>
    <mergeCell ref="K11:K15"/>
    <mergeCell ref="L11:L15"/>
    <mergeCell ref="B11:B15"/>
    <mergeCell ref="C11:C15"/>
    <mergeCell ref="D11:D15"/>
    <mergeCell ref="E11:E15"/>
    <mergeCell ref="J11:J15"/>
  </mergeCells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853A-479E-4238-8C72-CFDA4A0192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Демография</vt:lpstr>
      <vt:lpstr>Образование</vt:lpstr>
      <vt:lpstr>Жилье и гор.среда</vt:lpstr>
      <vt:lpstr>Экология</vt:lpstr>
      <vt:lpstr>МСП</vt:lpstr>
      <vt:lpstr>Культура</vt:lpstr>
      <vt:lpstr>Лист1</vt:lpstr>
      <vt:lpstr>Демография!Заголовки_для_печати</vt:lpstr>
      <vt:lpstr>'Жилье и гор.среда'!Заголовки_для_печати</vt:lpstr>
      <vt:lpstr>МСП!Заголовки_для_печати</vt:lpstr>
      <vt:lpstr>Образование!Заголовки_для_печати</vt:lpstr>
      <vt:lpstr>Экология!Заголовки_для_печати</vt:lpstr>
      <vt:lpstr>Демография!Область_печати</vt:lpstr>
      <vt:lpstr>'Жилье и гор.среда'!Область_печати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2024-11-07T10:10:57Z</dcterms:modified>
</cp:coreProperties>
</file>