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65" windowWidth="14805" windowHeight="7950" activeTab="4"/>
  </bookViews>
  <sheets>
    <sheet name="Демография" sheetId="1" r:id="rId1"/>
    <sheet name="Образование" sheetId="2" r:id="rId2"/>
    <sheet name="Жилье и гор среда" sheetId="3" r:id="rId3"/>
    <sheet name="Экология" sheetId="4" r:id="rId4"/>
    <sheet name="МСП" sheetId="5" r:id="rId5"/>
    <sheet name="Культура" sheetId="6" r:id="rId6"/>
  </sheets>
  <calcPr calcId="145621"/>
</workbook>
</file>

<file path=xl/calcChain.xml><?xml version="1.0" encoding="utf-8"?>
<calcChain xmlns="http://schemas.openxmlformats.org/spreadsheetml/2006/main">
  <c r="I15" i="5" l="1"/>
  <c r="I14" i="5"/>
  <c r="H12" i="5"/>
  <c r="I12" i="5" s="1"/>
  <c r="G12" i="5"/>
  <c r="I10" i="5"/>
  <c r="I9" i="5"/>
  <c r="I7" i="5"/>
  <c r="G7" i="5"/>
  <c r="G35" i="2" l="1"/>
  <c r="I35" i="2" s="1"/>
  <c r="H32" i="2"/>
  <c r="G32" i="2"/>
  <c r="I30" i="2"/>
  <c r="H27" i="2"/>
  <c r="G27" i="2"/>
  <c r="H22" i="2"/>
  <c r="G22" i="2"/>
  <c r="H17" i="2"/>
  <c r="G17" i="2"/>
  <c r="I16" i="2"/>
  <c r="I15" i="2"/>
  <c r="H12" i="2"/>
  <c r="G12" i="2"/>
  <c r="G11" i="2"/>
  <c r="I11" i="2" s="1"/>
  <c r="G10" i="2"/>
  <c r="I10" i="2" s="1"/>
  <c r="I9" i="2"/>
  <c r="I32" i="2" l="1"/>
  <c r="I12" i="2"/>
  <c r="I27" i="2"/>
  <c r="G7" i="2"/>
  <c r="I7" i="2"/>
</calcChain>
</file>

<file path=xl/sharedStrings.xml><?xml version="1.0" encoding="utf-8"?>
<sst xmlns="http://schemas.openxmlformats.org/spreadsheetml/2006/main" count="299" uniqueCount="134">
  <si>
    <t>№
п/п</t>
  </si>
  <si>
    <t xml:space="preserve">Наименование регионального проекта </t>
  </si>
  <si>
    <t>Исполнение целевых показателей</t>
  </si>
  <si>
    <t>Источники финансирования</t>
  </si>
  <si>
    <t>Исполнение финансовых показателей</t>
  </si>
  <si>
    <t>Краткий отчет о проделанной работе</t>
  </si>
  <si>
    <t xml:space="preserve">Заместитель главы
(куратор) 
по  направлению деятельности </t>
  </si>
  <si>
    <t>Ответственный исполнитель</t>
  </si>
  <si>
    <t>Наименование показателя</t>
  </si>
  <si>
    <t>% исполнения</t>
  </si>
  <si>
    <t>Национальный проект Российской Федерации «Демография»</t>
  </si>
  <si>
    <t>Содействие занятости женщин - создание условий дошкольного образования для детей в возрасте до трех лет</t>
  </si>
  <si>
    <t>1. Численность воспитанников в возрасте до трех лет, посещающих государственные и муниципальные организации, осуществляющие образовательную деятельность по образовательным программам дошкольного образования, присмотр и уход, человек</t>
  </si>
  <si>
    <t xml:space="preserve">всего </t>
  </si>
  <si>
    <t xml:space="preserve">Михалев Владлен Геннадьевич – заместитель главы
Нефтеюганского района </t>
  </si>
  <si>
    <t>федеральный бюджет</t>
  </si>
  <si>
    <t>2. Численность воспитанников в возрасте до трех лет, посещающих частные организации, осуществляющие образовательную деятельность по образовательным программам дошкольного образования, присмотр и уход, человек</t>
  </si>
  <si>
    <t>бюджет автономного округа</t>
  </si>
  <si>
    <t>3. Доступность дошкольного образования для детей в возрасте от полутора до трех лет (%)</t>
  </si>
  <si>
    <t>местный бюджет</t>
  </si>
  <si>
    <t>иные источники</t>
  </si>
  <si>
    <t>"Спорт - норма жизни"</t>
  </si>
  <si>
    <t>Уровень обеспеченности граждан спортивными сооружениями исходя из единовременной пропускной способности обьектов спорта (%)</t>
  </si>
  <si>
    <t>"Старшее поколение"</t>
  </si>
  <si>
    <t>Не установлено</t>
  </si>
  <si>
    <t xml:space="preserve">Не установлено </t>
  </si>
  <si>
    <t xml:space="preserve"> -</t>
  </si>
  <si>
    <t>В январе 2020 года Нефтеюганский район подал заявку на проведение ХХХVIII открытой Всероссийской массовой лыжной гонки «Лыжня России - 2020» которая состоится 8 февраля 2020 года
в г.п. Пойковский.
Во всех поселениях Нефтеюганского района  открыты секции "Скандинавской ходьбы", также в спортивных комплексах совместно с инструкторами по спорту граждане старшего поколения занимаются в любое подходящее для них время в рамках графика работы учреждения. В НРБУ СШ «Нептун» определен график посещения плавательного бассейна на бесплатной основе.</t>
  </si>
  <si>
    <t>Целевое значение на 2020 год</t>
  </si>
  <si>
    <t xml:space="preserve">Во всех поселениях Нефтеюганского района обеспечивается потребность населения в предоставлении услуг дошкольного образования для детей в возрасте до 3 лет с учетом актуального спроса. В результате доступность дошкольного образования для детей данной категории составляет 100%.
Показатель по численности воспитанников до 3 лет в 2020 году планируется достигнуть в результате создания 80 мест для детей до 3 лет и сохранить 100 процентную доступность дошкольного образования для детей до 3 лет:
- строительства комплекса «Школа - Детский сад» в п. Юганская Обь (в 2020 году будет создано 20 мест); 
- строительства ДОУ Каркатеевы (в 2020 году будет создано 20 мест); 
- перепрофилирования помещений ДОУ Родничок и Жемчужинка гп. Пойковский (в 2020 году будет создано 40 мест).
</t>
  </si>
  <si>
    <t>План на 2020 год
(таблица 4)</t>
  </si>
  <si>
    <t>Исполнение на 31.01.2020</t>
  </si>
  <si>
    <t>Исполнено на 
31.01.2020</t>
  </si>
  <si>
    <t>Национальный проект Российской Федерации «Образование»</t>
  </si>
  <si>
    <t>1. Количество муниципальных образований Ханты-мансийского автономного округа - Югры, в которых обновлено содержание и методы обучения предметной области "Технология" и других предметных областей, ед.</t>
  </si>
  <si>
    <t xml:space="preserve"> В районе 13 общеобразовательных организаций, из них 8 перевели предметную область  «Технология» на линию УМК Казакевича В.М. – 5-е классы (кроме МОБУ «СОШ № 1», НРМОБУ «Салымская СОШ № 1», НРМОБУ «Салымская СОШ № 2», НРМОБУ «Чеускинская СОШ, НРМОБУ «Сентябрьская СОШ»). Началось обновление содержания программ по предметной области «Технология». Достижение показателя планируется с 2021 года. </t>
  </si>
  <si>
    <t>2. Число общеобразовательных организаций, расположенных в сельской местности и малых городах, обновивших материально-техническую базу для реализации основных и дополнительных общеобразовательных программ цифрового, естественнонаучного и гуманитарного профилей, тыс. единиц нарастающим итогом к 2018 году</t>
  </si>
  <si>
    <t>В 2020 году запланированы к созданию Центры образования цифрового и гуманитарного профилей «Точка роста»  (должно быть создано 3 Центра – это Салымская СОШ № 1, Чеускинская СОШ, Сентябрьская СОШ). В летний период в рамках выделенного финансирования пройдут ремонтные работы по обустройству помещений с использованием фирменного стиля, пройдут закупки необходимого оборудования. Показатель будет достигнут с 01.10.2020</t>
  </si>
  <si>
    <t>3. Численность обучающихся, охваченных основными и дополнительными общеобразовательными программами цифрового, естественнонаучного и гуманитарного профилей, тыс. человек нарастающим итогом к 2018 году</t>
  </si>
  <si>
    <t>4. Число созданных новых мест в общеобразовательных организациях, расположенных в сельской местности и поселках городского типа, не менее тыс. мест нарастающим итогом к 2019 году</t>
  </si>
  <si>
    <t xml:space="preserve">Утвержден план мероприятий по созданию новых мест в общеобразовательных организациях Нефтеюганского района. На текущую дату на территории района:
продолжается строительство комплекса «Школа - Детский сад» в п. Юганская Обь (ввод 130 мест в 2020 году); летом этого года началась реконструкция Салымской СОШ № 2 (дополнительно 95 мест в 2020 году, мощность объекта составит 700 мест);         
осуществляется капитальный ремонт Пойковской СОШ № 2 (дополнительно 150 мест в 2020 году за счет площадей музыкальной школы, мощность объекта составит 275 мест). </t>
  </si>
  <si>
    <t>В  2020 году  показатель «Доля детей в возрасте от 5 до 18 лет, охваченных дополнительным образованием» будет сохраненн на уровне 92,7%.</t>
  </si>
  <si>
    <t>2. Число детей, охваченных деятельностью детских технопарков «Кванториум» (мобильных технопарков «Кванториум») и других проектов, направленных на обеспечение доступности дополнительных общеобразовательных программ естественнонаучной и технической направленностей, соответствующих приоритетным направлениям технологического развития Российской Федерации, тыс. человек, нарастающим итогом</t>
  </si>
  <si>
    <t xml:space="preserve">В 2020 году запланировано создание детского технопарка «Кванториум» по модели Квантолаб в Сингапайской школе. При условии завершения строительства детского сада в п. Сингапай, в осенний период в рамках выделенного финансирования пройдут ремонтные работы по обустройству помещений с использованием фирменного стиля, пройдут закупки необходимого оборудования. </t>
  </si>
  <si>
    <t>3. Число участников открытых онлайн-уроков, реализуемых с учетом опыта цикла открытых уроков "Проектория", "Уроки настоящего" или иных аналогичных по возможностям, функциям и результатам проектов, направленных на раннюю профориентацию, млн. человек, нарастающим итогом</t>
  </si>
  <si>
    <t>В целях профессиональной навигации, обеспечения знакомства с передовыми индустриями и перспективными профессиями, обеспечено участие 11694  школьников 8-11 классов в просмотре онлайн- уроков, в том числе Всероссийских открытых уроков «ПроеКТОриЯ» и «Уроки настоящего»</t>
  </si>
  <si>
    <t>4. Число детей, получивших рекомендации по построению индивидуального учебного плана в соответствии с выбранными профессиональными компетенциями (профессиональными областями деятельности) с учетом реализации проекта «Билет в будущее», нарастающим итогом, тыс. человек</t>
  </si>
  <si>
    <t xml:space="preserve">Все общеобразовательные организации Нефтеюганскго района зарегистрированы на информационной сервисной онлайн- платформе «Билет в будущее», 95 учеников 6-11 классов </t>
  </si>
  <si>
    <t>1. Количество услуг психолого-педагогической, методической и консультативной помощи родителям (законным представителям) детей, а также гражданам, желающим принять на воспитание в свои семьи детей, оставшихся без попечения родителей, в том числе с привлечением некоммерческих организаций (далее – НКО), нарастающим итогом с 2019 года, млн. единиц</t>
  </si>
  <si>
    <t xml:space="preserve">Условия для повышения компетентности родителей обучающихся в вопросах образования и воспитания, в том числе для раннего развития детей в возрасте до трех лет путем предоставления услуг психолого-педагогической, методической и консультативной помощи родителям (законным представителям) детей созданы во всех дошкольных образовательных организациях через консультационные центры. Профессиональный состав центров составляют логопеды, психологи, социальные педагоги,  методисты. Во всех дошкольных учреждениях района составлен график и план работы специалистов Консультативного центра (службы) на 2019-2020 уч.год. Информация размещена на сайтах учреждений. За отчетный период количество оказанных услуг психолого-педагогической, методической и консультативной помощи родителям составляет 158 единиц. </t>
  </si>
  <si>
    <t>2. Доля граждан, положительно оценивших качество услуг психолого-педагогической, методической и консультативной помощи, от общего числа обращений за получением услуги, %:</t>
  </si>
  <si>
    <t>Для обеспечения положительной оценки услуги со стороны получателя, составлен план мероприятий, включающий в себя:
 - проведение в дошкольных учреждениях мероприятий «День открытых дверей» для будущих воспитанников;
 - ведение на сайтах дошкольных учреждений рубрик «узких специалистов» в формате «Вопрос-ответ»; 
 - организация курсов для родителей (законных представителей) несовершеннолетних детей по основам детской психологии и педагогике.</t>
  </si>
  <si>
    <t>1. Доля обучающихся, по программам общего образования, дополнительного образования и среднего профессионального образования, для которых формируется цифровой образовательный профиль и индивидуальный план обучения с использованием федеральной информационно-сервисной платформы цифровой образовательной среды, в общем числе обучающихся по указанным программам, процент</t>
  </si>
  <si>
    <t xml:space="preserve">В 2020 году в 100% общеобразовательных организациях будет достигнут показатель по увеличению скорости интернет до 50 Мбит/с. Все школы района имеют доступ к отдельным элементам федеральной информационно-сервисной платфоме цифровой образовательной среды (ООО "Яндекс", ООО "Учи.ру", ООО "ЯКласс"). </t>
  </si>
  <si>
    <t>2. Доля образовательных организаций, реализующих программы общего образования, дополнительного образования детей и среднего профессионального образования, осуществляющих образовательную деятельность с использованием федеральной информационно-сервисной платформы цифровой образовательной среды, в общем числе образовательных организаций процент</t>
  </si>
  <si>
    <t>3. Доля педагогических работников общего образования, прошедших повышение квалификации в рамках периодической аттестации в цифровой форме с использованием информационного ресурса «одного окна» («Современная цифровая образовательная среда в Российской Федерации»), в общем числе педагогических работников общего образования, процент</t>
  </si>
  <si>
    <t>Издан приказ Департамента образования и молодежной политики от 4.12.2019 № 1003-0  предписывающий обеспечить регистрацию педагогических работников на ресурсе «Современная цифровая образовательная среда в Российской Федерации». В декабре 2019 года 2 педагогических работника общего образования прошли повышение квалификации в цифровой форме с использованием ресурса «одного окна» с получением подтверждающих документов, еще 16 педагогов продолжают обучение.</t>
  </si>
  <si>
    <t>4. Доля обучающихся по программам общего образования и среднего профессионального образования, использующих федеральную информационно-сервисную платформу цифровой образовательной среды для «горизонтального» обучения и неформального образования, в общем числе обучающихся по указанным программам, процент</t>
  </si>
  <si>
    <t xml:space="preserve">В 2020 году будет сформирован цифровой образовательный профиль и индивидуальный план обучения (персональная траектория обучения) с использованием  федеральной информационно-сервисной платформы цифровой образовательной среды (федеральных цифровых платформ, информационных систем и ресурсов) для обучающихся района. </t>
  </si>
  <si>
    <t>1. Доля учителей общеобразовательных организаций, вовлеченных в национальную систему профессионального роста педагогических работников, процент</t>
  </si>
  <si>
    <t>2. Доля педагогических работников, прошедших добровольную независимую оценку профессиональной квалификации, процент</t>
  </si>
  <si>
    <t>1. Численность обучающихся, вовлеченных в деятельность общественных объединений на базе образовательных организаций общего образования, среднего и высшего профессионального образования, млн. человек</t>
  </si>
  <si>
    <t xml:space="preserve">В 2020 году планируется вовлечение в деятельность Общероссийской общественно-государственной детско-юношеской организации «Российское движение школьников» 9 общеобразовательных организаций, в том числе по направлению «военно-патриотическое», планируется  старт деятельности еще одного поискового отряда в МОБУ «СОШ№4».  </t>
  </si>
  <si>
    <t xml:space="preserve">2. Доля граждан, вовлеченных в добровольческую деятельность, % </t>
  </si>
  <si>
    <t>В 2020 году планируется реализовать совместный проект серебряных волонтеров и клубов молодых семей «Связь поколений», направленный на популяризацию семейного волонтерства в рамках  проведения цикла совместных мероприятий, в том числе, в рамках очередного фестиваля серебряного волонтерства. К концу 2020 года планируется увеличение количества действующих волонтерских объединений до 19 добровольческих объединений.</t>
  </si>
  <si>
    <t>3. Доля молодежи, задействованной в мероприятиях по вовлечению в творческую деятельность, от общего числа молодежи в субъекте Российской Федерации, %</t>
  </si>
  <si>
    <t>"Современная школа"</t>
  </si>
  <si>
    <t xml:space="preserve">      Исполнение на 
   31.01. 2020</t>
  </si>
  <si>
    <t>Пайвина С.Д.– заместитель директора департамента образования и молодежной политики Нефтеюганского района</t>
  </si>
  <si>
    <t>Латыпова А.М.– специалист-эксперт отдела общего, специального и дошкольного образования департамента образования и молодежной политики Нефтеюганского района</t>
  </si>
  <si>
    <t>"Успех каждого ребенка"</t>
  </si>
  <si>
    <t>Кривуля А.Н.– заместитель директора департамента образования и молодежной политики Нефтеюганского района,                        Кофанова О.А. – заместитель директора департамента образования и молодежной политики Нефтеюганского района</t>
  </si>
  <si>
    <t>1. Доля детей в возрасте от 5 до 18 лет, охваченных дополнительным образованием, %</t>
  </si>
  <si>
    <t>"Поддержка семей, имеющих детей"</t>
  </si>
  <si>
    <t>"Цифровая образовательная среда"</t>
  </si>
  <si>
    <t>Показатель будет достигаться после создания  Центра непрерывного повышения квалификации ХМАО-Югры (2021 год). Систематическое повышение своего профессионального уровня – это обязанность педагогических работников, зафиксированная в статье 48 Федерального закона № 273-ФЗ. В 2020 году, в целях создания условий для педагогического образования, Департамент продолжит сотрудничество с ведущими ВУЗами страны по организации курсов повышения квалификации для педагогических и руководящих кадров образовательных организаций Нефтеюганского района</t>
  </si>
  <si>
    <t>Показатель будет достигаться после создания  Центра непрерывного повышения квалификации ХМАО-Югры (2021 год)</t>
  </si>
  <si>
    <t>"Учитель будущего"</t>
  </si>
  <si>
    <t>Пайвина С.Д.–           заместитель директора департамента образования и молодежной политики Нефтеюганского района</t>
  </si>
  <si>
    <t>"Социальная активность"</t>
  </si>
  <si>
    <t>Малиновская О.С.– начальник отдела по делам молодежи департамента образования и молодежной политики Нефтеюганского района</t>
  </si>
  <si>
    <t>В рамках работы по вовлечению молодежи в творческую социально активную деятельность,  ведется информационная работа по освещению конкурсных мероприятий платформы «Россия - страна возможностей», к концу 2020 года планируется проинформировать более 2000 человек. В течение 2020 года планируется организовать широкое вовлечение работающей молодежи в  знаковые и юбилейные мероприятия (фестивали и форумы), направленные на раскрытие творческих и креативных способностей молодежи, тем самым планируется увеличить численность молодежи, участвующей в мероприятиях в данном направлении  с 2762 человек (30%) до 3000 человек (33%).</t>
  </si>
  <si>
    <t>Национальный проект Российской Федерации «Экология»</t>
  </si>
  <si>
    <t xml:space="preserve"> "Чистая вода"</t>
  </si>
  <si>
    <t xml:space="preserve">показатель отсутсвует </t>
  </si>
  <si>
    <t xml:space="preserve">В 2019г. выполнены работы по технологическому (визуальному и инструментальному) обследованию объекта, а также предпроектные проработоки основных технологических решений по реконструкции водопроводных очистных сооружений для объекта.
Вносятся изменения в муниципальную программу "Обеспечение экологической безопасности Нефтеюганска района на 2019-2024 года и на период до 2030 года" в части финансирования  объекта, для выполнения ПИР объекта. </t>
  </si>
  <si>
    <t>за реализацию объекта : Начальник отдела коммунальной и жилищной инфраструктуры департамента строительства и жилищно-коммунального комплекса Нефтеюганского района -  Горячева Ольга Константиновна ; Директор МКУ «Управление капитального строительства и жилищно-коммунального комплекса Нефтеюганского района» - Бабин Сергей Михайлович;                                      за региональный проект: Заруднева Анастасия Сергеевна - специалист-эксперт комитета по делам народов Севера, охраны окружающей среды и водных ресурсов администрации Нефтеюганского района.</t>
  </si>
  <si>
    <t xml:space="preserve"> "Сохранение уникальных водных объектов"</t>
  </si>
  <si>
    <t>в 2020 году субботники по очистке от мусора берегов водных объектов территории Нефтеюганского района будут проводиться с мая по сентябрь</t>
  </si>
  <si>
    <t>за мероприятие: заместитель председателя комитета по делам народов Севера, охраны окружающей среды и водных ресурсов администрации Нефтеюганского района. за региональный проект: Заруднева Анастасия Сергеевна - специалист-эксперт комитета по делам народов Севера, охраны окружающей среды и водных ресурсов администрации Нефтеюганского района.</t>
  </si>
  <si>
    <t>Национальный проект Российской Федерации «Жилье и горордская среда»</t>
  </si>
  <si>
    <t>"Формирование комфортной городской среды"</t>
  </si>
  <si>
    <t>Кошаков Валентин Сергеевич – директор департамента строительства и жилищно-коммунального комплекса Нефтеюганского района -заместитель главы Нефтеюганского района</t>
  </si>
  <si>
    <t>Дейкина А.А. – главный специалист отдела развития коммунальной и жилищной инфраструктуры департамента строительства и  жилищно-коммунального комплекса Нефтеюганского района</t>
  </si>
  <si>
    <t>«Обеспечение устойчивого сокращения непригодного для проживания жилищного фонда»</t>
  </si>
  <si>
    <t>Общее количество квадратных метров расселенного непригодного жилищного фонда млн. кв.м.</t>
  </si>
  <si>
    <t xml:space="preserve"> Бородкина Оксана Владимировна – директор департамента имущественных отношений Нефтеюганского района-заместитель главы Нефтеюганского района</t>
  </si>
  <si>
    <t>Гончаренко Т.Л.– начальник отдела  реализации жилищных программ департамента имущественных отношений Нефтеюганского района</t>
  </si>
  <si>
    <t>«Жилье»</t>
  </si>
  <si>
    <t>Увеличение объема жилищного строительства, млн.кв.метров</t>
  </si>
  <si>
    <t>Фоминых А.В.–  заместитель председателя комитета по градостроительству администрации Нефтеюганского района</t>
  </si>
  <si>
    <t xml:space="preserve">      Исполнение на 
    31.01.2020</t>
  </si>
  <si>
    <t>Разработан план мероприятий (дорожная карта) по реализации проекта благоустройства общественной территории "Парк "Сердце Югры" в гп.Пойковский, запланируемый к реализации в 2020 году</t>
  </si>
  <si>
    <t>Приобретение жилых помещений, планируется после подписания соглашения о предоставлении субсидии местному бюджету из бюджетаХанты-Мансийского автономного округа - Югры</t>
  </si>
  <si>
    <t>В 2020 году в Нефтеюганском районе, планируется ввести 21 100 кв.м. жилья</t>
  </si>
  <si>
    <t xml:space="preserve">1.Количество благоустроенных общественных территорий района </t>
  </si>
  <si>
    <t>2.Доля граждан,  принявших участие в решении вопросов развитиягородской среды от общего колличества граждан в возрасте от 14 лет, проживающих в муниципальных образовниях , на территории которых реализуются проекты по созданию комфортной городской среды (%)</t>
  </si>
  <si>
    <t xml:space="preserve">      Исполнение                                                      на 
   31.01.2020</t>
  </si>
  <si>
    <t>1.Протяженность очищенной прибрежной полосы водных объектов (км.)</t>
  </si>
  <si>
    <t xml:space="preserve">2.Количество населения, вовлеченного в мероприятия по очистке берегов водных объектов, (нарастающим итогом), тыс. человек </t>
  </si>
  <si>
    <t>Национальный проект Российской Федерации «Малое и среднее предпринимательство 
и поддержка индивидуальной предпринимательской инициативы»</t>
  </si>
  <si>
    <t xml:space="preserve">«Популяризация предпринимательства» </t>
  </si>
  <si>
    <t xml:space="preserve">не установлено </t>
  </si>
  <si>
    <t xml:space="preserve"> - </t>
  </si>
  <si>
    <t xml:space="preserve"> - Осуществляется подготовка пакета документации об электронном аукционе на право заключения муниципального контракта на оказание услуг по изготовлению и трансляции в телевизионном эфире информационных материалов в рамках муниципальной программы.</t>
  </si>
  <si>
    <t xml:space="preserve">Бузунова Мария Федоровна - директор департамента финансов –
заместитель главы района
</t>
  </si>
  <si>
    <t>Шумейко Ирина Михайловна - председатель комитета по экономической политике и предпринимательству</t>
  </si>
  <si>
    <t>«Расширение доступа субъектов МСП к финансовой поддержке, в том числе к льготному финансированию»</t>
  </si>
  <si>
    <t xml:space="preserve"> - Ведется работа по внесению изменений в постановление администрации от 24.04.2015 № 884-па-нпа "Об утверждении порядков предоставления субсидий субъектам малого и среднего предпринимательства и грантов в форме субсидий начинающим предпринимателям Нефтеюганского района".
 - Проект Соглашения о предоставлении субсидии местному бюджету из бюджета Ханты-Мансийского автономного округа – Югры
№ МСП - 17 запущен по средствам СЭД "Дело".</t>
  </si>
  <si>
    <t>Исполнено на 31.01.2020</t>
  </si>
  <si>
    <t xml:space="preserve">Кошаков Валентин Сергеевич - директор департамента строительства и жилищно-коммунального комплекса Нефтеюганского района - заместитель главы района </t>
  </si>
  <si>
    <t>Кривуля А.Н. – заместитель директора департамента образования и молодежной политики Нефтеюганского района,                           Кофанова О.А.  –  заместитель директора департамента образования и молодежной политики Нефтеюганского района</t>
  </si>
  <si>
    <t>Моисеенко А. Е.  -              заместитель председателя КФКиС</t>
  </si>
  <si>
    <t>Усманова Р.Р.  –             главный специалист МКУ "Центр бухгалтерского обслуживания и организационного обеспечения образования"</t>
  </si>
  <si>
    <t>"Культурная среда"</t>
  </si>
  <si>
    <t>Количество организаций культуры, получивших современное оборудование</t>
  </si>
  <si>
    <t>Согласно декомпозиции проекта для муниципального образования Нефтеюганский район с 2023 года определен показатель «Количество организаций культуры, получивших современное оборудование» 2 единицы: НРМБУ ДО «Детская музыкальная школа» (гп Пойковский) и НРМБУ ДО «Детская школа искусств им. Г.С. Райшева» (сп Салым). Согласно календарному плану проекта ореализация мероприятий запланирована в период с 01.09.2022 г. по 31.12.2023 г.</t>
  </si>
  <si>
    <t>Национальный проект Российской Федерации «Культура»</t>
  </si>
  <si>
    <t xml:space="preserve">Исполнено на 31.01.2020
</t>
  </si>
  <si>
    <t>Михалев Владлен Геннадьевич -Заместитель Главы Нефтеюганского района</t>
  </si>
  <si>
    <t xml:space="preserve">Титова Т.В. -     главный специалист комитета по культуре </t>
  </si>
  <si>
    <t>Информация о реализации региональных проектов, входящих в состав национальных проектов Российской
Федерации, реализуемых администрацией Нефтеюганского района за январь 2020 года</t>
  </si>
  <si>
    <t>Информация о реализации региональных проектов, входящих в состав национальных проектов Российской
Федерации, реализуемых администрацией Нефтеюганского района за  январь 2020 года</t>
  </si>
  <si>
    <t>Информация о реализации региональных проектов, входящих в состав национальных проектов Российской
Федерации, реализуемых администрацией Нефтеюганского района за январь  2020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</si>
</sst>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0\ _₽_-;\-* #,##0\ _₽_-;_-* &quot;-&quot;\ _₽_-;_-@_-"/>
    <numFmt numFmtId="43" formatCode="_-* #,##0.00\ _₽_-;\-* #,##0.00\ _₽_-;_-* &quot;-&quot;??\ _₽_-;_-@_-"/>
    <numFmt numFmtId="164" formatCode="_-* #,##0\ _₽_-;\-* #,##0\ _₽_-;_-* &quot;-&quot;??\ _₽_-;_-@_-"/>
    <numFmt numFmtId="165" formatCode="#,##0_ ;\-#,##0\ "/>
    <numFmt numFmtId="166" formatCode="#,##0.00\ _₽"/>
    <numFmt numFmtId="167" formatCode="#,##0\ _₽"/>
    <numFmt numFmtId="168" formatCode="_-* #,##0.0\ _₽_-;\-* #,##0.0\ _₽_-;_-* &quot;-&quot;??\ _₽_-;_-@_-"/>
    <numFmt numFmtId="169" formatCode="_-* #,##0.000\ _₽_-;\-* #,##0.000\ _₽_-;_-* &quot;-&quot;??\ _₽_-;_-@_-"/>
    <numFmt numFmtId="170" formatCode="_-* #,##0.0000\ _₽_-;\-* #,##0.0000\ _₽_-;_-* &quot;-&quot;??\ _₽_-;_-@_-"/>
    <numFmt numFmtId="171" formatCode="_-* #,##0.000000\ _₽_-;\-* #,##0.000000\ _₽_-;_-* &quot;-&quot;??\ _₽_-;_-@_-"/>
    <numFmt numFmtId="172" formatCode="#,##0.00_ ;\-#,##0.00\ "/>
    <numFmt numFmtId="173" formatCode="000000"/>
    <numFmt numFmtId="174" formatCode="#,##0.000\ _₽;\-#,##0.000\ _₽"/>
    <numFmt numFmtId="175" formatCode="#,##0.000_ ;\-#,##0.000\ "/>
  </numFmts>
  <fonts count="13" x14ac:knownFonts="1">
    <font>
      <sz val="11"/>
      <color theme="1"/>
      <name val="Calibri"/>
      <family val="2"/>
      <scheme val="minor"/>
    </font>
    <font>
      <b/>
      <sz val="16"/>
      <color theme="1"/>
      <name val="Times New Roman"/>
      <family val="1"/>
      <charset val="204"/>
    </font>
    <font>
      <sz val="12"/>
      <color theme="1"/>
      <name val="Times New Roman"/>
      <family val="1"/>
      <charset val="204"/>
    </font>
    <font>
      <sz val="13.5"/>
      <color theme="1"/>
      <name val="Times New Roman"/>
      <family val="1"/>
      <charset val="204"/>
    </font>
    <font>
      <sz val="14"/>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sz val="12"/>
      <name val="Times New Roman"/>
      <family val="1"/>
      <charset val="204"/>
    </font>
    <font>
      <sz val="12"/>
      <color indexed="8"/>
      <name val="Times New Roman"/>
      <family val="1"/>
      <charset val="204"/>
    </font>
    <font>
      <b/>
      <sz val="15"/>
      <color theme="1"/>
      <name val="Times New Roman"/>
      <family val="1"/>
      <charset val="204"/>
    </font>
    <font>
      <sz val="10"/>
      <name val="Times New Roman"/>
      <family val="1"/>
      <charset val="204"/>
    </font>
    <font>
      <b/>
      <sz val="12"/>
      <name val="Times New Roman"/>
      <family val="1"/>
      <charset val="204"/>
    </font>
  </fonts>
  <fills count="3">
    <fill>
      <patternFill patternType="none"/>
    </fill>
    <fill>
      <patternFill patternType="gray125"/>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303">
    <xf numFmtId="0" fontId="0" fillId="0" borderId="0" xfId="0"/>
    <xf numFmtId="0" fontId="2" fillId="0" borderId="0" xfId="0" applyFont="1" applyFill="1" applyAlignment="1">
      <alignment horizontal="center" vertical="center"/>
    </xf>
    <xf numFmtId="0" fontId="2" fillId="0" borderId="0" xfId="0" applyFont="1" applyFill="1" applyAlignment="1">
      <alignment horizontal="left"/>
    </xf>
    <xf numFmtId="0" fontId="2" fillId="0" borderId="0" xfId="0" applyFont="1" applyFill="1"/>
    <xf numFmtId="49"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top" wrapText="1"/>
    </xf>
    <xf numFmtId="0" fontId="7" fillId="0" borderId="1" xfId="0" applyFont="1" applyFill="1" applyBorder="1" applyAlignment="1">
      <alignment vertical="center" wrapText="1"/>
    </xf>
    <xf numFmtId="0" fontId="7"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top" wrapText="1"/>
    </xf>
    <xf numFmtId="165" fontId="9"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166" fontId="7" fillId="0" borderId="1" xfId="0" applyNumberFormat="1" applyFont="1" applyFill="1" applyBorder="1" applyAlignment="1">
      <alignment horizontal="center" vertical="center" wrapText="1"/>
    </xf>
    <xf numFmtId="39" fontId="7"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167" fontId="2" fillId="0" borderId="1" xfId="0" applyNumberFormat="1" applyFont="1" applyFill="1" applyBorder="1" applyAlignment="1">
      <alignment horizontal="center" vertical="center" wrapText="1"/>
    </xf>
    <xf numFmtId="166" fontId="9" fillId="0" borderId="1"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167" fontId="8" fillId="0" borderId="1" xfId="0" applyNumberFormat="1" applyFont="1" applyFill="1" applyBorder="1" applyAlignment="1">
      <alignment horizontal="center" vertical="center" wrapText="1"/>
    </xf>
    <xf numFmtId="167" fontId="7" fillId="0" borderId="1" xfId="0" applyNumberFormat="1" applyFont="1" applyFill="1" applyBorder="1" applyAlignment="1">
      <alignment horizontal="center" vertical="center" wrapText="1"/>
    </xf>
    <xf numFmtId="167" fontId="9"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top" wrapText="1"/>
    </xf>
    <xf numFmtId="43" fontId="8" fillId="0" borderId="1" xfId="0" applyNumberFormat="1" applyFont="1" applyFill="1" applyBorder="1" applyAlignment="1">
      <alignment vertical="center" wrapText="1"/>
    </xf>
    <xf numFmtId="49" fontId="9" fillId="0" borderId="5" xfId="0" applyNumberFormat="1" applyFont="1" applyFill="1" applyBorder="1" applyAlignment="1">
      <alignment vertical="top" wrapText="1"/>
    </xf>
    <xf numFmtId="49" fontId="2" fillId="0" borderId="5" xfId="0" applyNumberFormat="1" applyFont="1" applyFill="1" applyBorder="1" applyAlignment="1">
      <alignment horizontal="center" vertical="top" wrapText="1"/>
    </xf>
    <xf numFmtId="49" fontId="9" fillId="0" borderId="4" xfId="0" applyNumberFormat="1" applyFont="1" applyFill="1" applyBorder="1" applyAlignment="1">
      <alignment horizontal="center" vertical="top" wrapText="1"/>
    </xf>
    <xf numFmtId="0" fontId="2" fillId="0" borderId="1" xfId="0" applyFont="1" applyFill="1" applyBorder="1" applyAlignment="1">
      <alignment horizontal="left" vertical="top" wrapText="1"/>
    </xf>
    <xf numFmtId="49" fontId="6" fillId="0" borderId="0" xfId="0" applyNumberFormat="1" applyFont="1" applyFill="1" applyAlignment="1">
      <alignment horizontal="left" vertical="center" wrapText="1"/>
    </xf>
    <xf numFmtId="0" fontId="2" fillId="0" borderId="4" xfId="0" applyFont="1" applyFill="1" applyBorder="1" applyAlignment="1">
      <alignment vertical="center" wrapText="1"/>
    </xf>
    <xf numFmtId="49" fontId="6" fillId="0" borderId="1" xfId="0" applyNumberFormat="1" applyFont="1" applyFill="1" applyBorder="1" applyAlignment="1">
      <alignment horizontal="left" vertical="center" wrapText="1"/>
    </xf>
    <xf numFmtId="49" fontId="8" fillId="0" borderId="14" xfId="0" applyNumberFormat="1" applyFont="1" applyFill="1" applyBorder="1" applyAlignment="1">
      <alignment horizontal="right" vertical="center" wrapText="1"/>
    </xf>
    <xf numFmtId="49" fontId="11" fillId="0" borderId="4" xfId="0" applyNumberFormat="1" applyFont="1" applyFill="1" applyBorder="1" applyAlignment="1">
      <alignment horizontal="left" vertical="center" wrapText="1"/>
    </xf>
    <xf numFmtId="43" fontId="8" fillId="0" borderId="4" xfId="0" applyNumberFormat="1" applyFont="1" applyFill="1" applyBorder="1" applyAlignment="1">
      <alignment horizontal="right" vertical="center" wrapText="1"/>
    </xf>
    <xf numFmtId="0" fontId="2" fillId="0" borderId="4" xfId="0" applyFont="1" applyFill="1" applyBorder="1" applyAlignment="1">
      <alignment horizontal="left" vertical="center" wrapText="1"/>
    </xf>
    <xf numFmtId="43" fontId="8" fillId="0" borderId="1" xfId="0" applyNumberFormat="1" applyFont="1" applyFill="1" applyBorder="1" applyAlignment="1">
      <alignment horizontal="right" vertical="center" wrapText="1"/>
    </xf>
    <xf numFmtId="43" fontId="2" fillId="0" borderId="1" xfId="0" applyNumberFormat="1" applyFont="1" applyFill="1" applyBorder="1" applyAlignment="1">
      <alignment horizontal="center" vertical="top" wrapText="1"/>
    </xf>
    <xf numFmtId="49" fontId="8" fillId="0" borderId="13" xfId="0" applyNumberFormat="1" applyFont="1" applyFill="1" applyBorder="1" applyAlignment="1">
      <alignment horizontal="center" vertical="top" wrapText="1"/>
    </xf>
    <xf numFmtId="0" fontId="7" fillId="0" borderId="13" xfId="0" applyFont="1" applyFill="1" applyBorder="1" applyAlignment="1">
      <alignment vertical="top" wrapText="1"/>
    </xf>
    <xf numFmtId="168" fontId="2" fillId="0" borderId="1" xfId="0" applyNumberFormat="1" applyFont="1" applyFill="1" applyBorder="1" applyAlignment="1">
      <alignment horizontal="center" vertical="top" wrapText="1"/>
    </xf>
    <xf numFmtId="169" fontId="9" fillId="0" borderId="1" xfId="0" applyNumberFormat="1" applyFont="1" applyFill="1" applyBorder="1" applyAlignment="1">
      <alignment horizontal="center" vertical="top" wrapText="1"/>
    </xf>
    <xf numFmtId="43" fontId="9" fillId="0" borderId="1" xfId="0" applyNumberFormat="1" applyFont="1" applyFill="1" applyBorder="1" applyAlignment="1">
      <alignment horizontal="center" vertical="top" wrapText="1"/>
    </xf>
    <xf numFmtId="43" fontId="2" fillId="0" borderId="15" xfId="0" applyNumberFormat="1" applyFont="1" applyFill="1" applyBorder="1" applyAlignment="1">
      <alignment vertical="top" wrapText="1"/>
    </xf>
    <xf numFmtId="43" fontId="2" fillId="0" borderId="13" xfId="0" applyNumberFormat="1" applyFont="1" applyFill="1" applyBorder="1" applyAlignment="1">
      <alignment vertical="top" wrapText="1"/>
    </xf>
    <xf numFmtId="43" fontId="7" fillId="0" borderId="13" xfId="0" applyNumberFormat="1" applyFont="1" applyFill="1" applyBorder="1" applyAlignment="1">
      <alignment vertical="top" wrapText="1"/>
    </xf>
    <xf numFmtId="168" fontId="7" fillId="0" borderId="13" xfId="0" applyNumberFormat="1" applyFont="1" applyFill="1" applyBorder="1" applyAlignment="1">
      <alignment vertical="top" wrapText="1"/>
    </xf>
    <xf numFmtId="169" fontId="9" fillId="0" borderId="1" xfId="0" applyNumberFormat="1" applyFont="1" applyFill="1" applyBorder="1" applyAlignment="1">
      <alignment vertical="top" wrapText="1"/>
    </xf>
    <xf numFmtId="0" fontId="2" fillId="0" borderId="1" xfId="0" applyFont="1" applyFill="1" applyBorder="1" applyAlignment="1">
      <alignment vertical="top" wrapText="1"/>
    </xf>
    <xf numFmtId="43" fontId="9" fillId="0" borderId="1" xfId="0" applyNumberFormat="1" applyFont="1" applyFill="1" applyBorder="1" applyAlignment="1">
      <alignment vertical="top" wrapText="1"/>
    </xf>
    <xf numFmtId="0" fontId="7" fillId="0" borderId="13" xfId="0" applyFont="1" applyFill="1" applyBorder="1" applyAlignment="1">
      <alignment horizontal="center" vertical="top" wrapText="1"/>
    </xf>
    <xf numFmtId="43" fontId="7" fillId="0" borderId="13" xfId="0" applyNumberFormat="1" applyFont="1" applyFill="1" applyBorder="1" applyAlignment="1">
      <alignment horizontal="center" vertical="top" wrapText="1"/>
    </xf>
    <xf numFmtId="0" fontId="2" fillId="0" borderId="14" xfId="0" applyFont="1" applyFill="1" applyBorder="1" applyAlignment="1">
      <alignment horizontal="left" vertical="top" wrapText="1"/>
    </xf>
    <xf numFmtId="43" fontId="2" fillId="0" borderId="14" xfId="0" applyNumberFormat="1" applyFont="1" applyFill="1" applyBorder="1" applyAlignment="1">
      <alignment horizontal="center" vertical="top" wrapText="1"/>
    </xf>
    <xf numFmtId="43" fontId="8" fillId="0" borderId="14" xfId="0" applyNumberFormat="1" applyFont="1" applyFill="1" applyBorder="1" applyAlignment="1">
      <alignment horizontal="center" vertical="top" wrapText="1"/>
    </xf>
    <xf numFmtId="43" fontId="9" fillId="0" borderId="14" xfId="0" applyNumberFormat="1" applyFont="1" applyFill="1" applyBorder="1" applyAlignment="1">
      <alignment horizontal="center" vertical="top" wrapText="1"/>
    </xf>
    <xf numFmtId="49" fontId="8" fillId="0" borderId="5" xfId="0" applyNumberFormat="1" applyFont="1" applyFill="1" applyBorder="1" applyAlignment="1">
      <alignment horizontal="center" vertical="top" wrapText="1"/>
    </xf>
    <xf numFmtId="49" fontId="8" fillId="0" borderId="6" xfId="0" applyNumberFormat="1" applyFont="1" applyFill="1" applyBorder="1" applyAlignment="1">
      <alignment horizontal="left" vertical="top" wrapText="1"/>
    </xf>
    <xf numFmtId="49" fontId="8" fillId="0" borderId="1" xfId="0" applyNumberFormat="1" applyFont="1" applyFill="1" applyBorder="1" applyAlignment="1">
      <alignment horizontal="left" vertical="top" wrapText="1"/>
    </xf>
    <xf numFmtId="168" fontId="2" fillId="0" borderId="13" xfId="0" applyNumberFormat="1" applyFont="1" applyFill="1" applyBorder="1" applyAlignment="1">
      <alignment vertical="top" wrapText="1"/>
    </xf>
    <xf numFmtId="0" fontId="7" fillId="0" borderId="13" xfId="0" applyFont="1" applyFill="1" applyBorder="1" applyAlignment="1">
      <alignment horizontal="left" vertical="top" wrapText="1"/>
    </xf>
    <xf numFmtId="49" fontId="9" fillId="0" borderId="1" xfId="0" applyNumberFormat="1" applyFont="1" applyFill="1" applyBorder="1" applyAlignment="1">
      <alignment horizontal="center" vertical="top" wrapText="1"/>
    </xf>
    <xf numFmtId="43" fontId="2" fillId="0" borderId="1" xfId="0" applyNumberFormat="1" applyFont="1" applyFill="1" applyBorder="1" applyAlignment="1">
      <alignment vertical="top" wrapText="1"/>
    </xf>
    <xf numFmtId="171" fontId="2" fillId="0" borderId="13" xfId="0" applyNumberFormat="1" applyFont="1" applyFill="1" applyBorder="1" applyAlignment="1">
      <alignment vertical="top" wrapText="1"/>
    </xf>
    <xf numFmtId="49" fontId="2" fillId="0" borderId="13" xfId="0" applyNumberFormat="1" applyFont="1" applyFill="1" applyBorder="1" applyAlignment="1">
      <alignment horizontal="center" vertical="top" wrapText="1"/>
    </xf>
    <xf numFmtId="170" fontId="9" fillId="0" borderId="1" xfId="0" applyNumberFormat="1" applyFont="1" applyFill="1" applyBorder="1" applyAlignment="1">
      <alignment horizontal="center" vertical="top" wrapText="1"/>
    </xf>
    <xf numFmtId="171" fontId="9" fillId="0" borderId="1" xfId="0" applyNumberFormat="1" applyFont="1" applyFill="1" applyBorder="1" applyAlignment="1">
      <alignment horizontal="center" vertical="top" wrapText="1"/>
    </xf>
    <xf numFmtId="0" fontId="2" fillId="0" borderId="4" xfId="0" applyFont="1" applyFill="1" applyBorder="1" applyAlignment="1">
      <alignment horizontal="left" vertical="top" wrapText="1"/>
    </xf>
    <xf numFmtId="0" fontId="9" fillId="0" borderId="1" xfId="0" applyNumberFormat="1" applyFont="1" applyFill="1" applyBorder="1" applyAlignment="1">
      <alignment horizontal="center" vertical="top" wrapText="1"/>
    </xf>
    <xf numFmtId="168" fontId="9" fillId="0" borderId="1" xfId="0" applyNumberFormat="1" applyFont="1" applyFill="1" applyBorder="1" applyAlignment="1">
      <alignment horizontal="center" vertical="top" wrapText="1"/>
    </xf>
    <xf numFmtId="165" fontId="2" fillId="0" borderId="13" xfId="0" applyNumberFormat="1" applyFont="1" applyFill="1" applyBorder="1" applyAlignment="1">
      <alignment horizontal="center" vertical="top" wrapText="1"/>
    </xf>
    <xf numFmtId="165" fontId="9" fillId="0" borderId="1" xfId="0" applyNumberFormat="1" applyFont="1" applyFill="1" applyBorder="1" applyAlignment="1">
      <alignment horizontal="center" vertical="top" wrapText="1"/>
    </xf>
    <xf numFmtId="165" fontId="8" fillId="0" borderId="13" xfId="0" applyNumberFormat="1" applyFont="1" applyFill="1" applyBorder="1" applyAlignment="1">
      <alignment horizontal="center" vertical="top" wrapText="1"/>
    </xf>
    <xf numFmtId="165" fontId="8" fillId="0" borderId="1" xfId="0" applyNumberFormat="1" applyFont="1" applyFill="1" applyBorder="1" applyAlignment="1">
      <alignment horizontal="center" vertical="top" wrapText="1"/>
    </xf>
    <xf numFmtId="43" fontId="8" fillId="0" borderId="1" xfId="0" applyNumberFormat="1" applyFont="1" applyFill="1" applyBorder="1" applyAlignment="1">
      <alignment horizontal="center" vertical="top" wrapText="1"/>
    </xf>
    <xf numFmtId="43" fontId="8" fillId="0" borderId="1" xfId="0" applyNumberFormat="1" applyFont="1" applyFill="1" applyBorder="1" applyAlignment="1">
      <alignment vertical="top" wrapText="1"/>
    </xf>
    <xf numFmtId="41" fontId="9" fillId="0" borderId="1" xfId="0" applyNumberFormat="1" applyFont="1" applyFill="1" applyBorder="1" applyAlignment="1">
      <alignment horizontal="right" vertical="top" wrapText="1"/>
    </xf>
    <xf numFmtId="0" fontId="8" fillId="0" borderId="1" xfId="0" applyNumberFormat="1" applyFont="1" applyFill="1" applyBorder="1" applyAlignment="1">
      <alignment horizontal="center" vertical="top" wrapText="1"/>
    </xf>
    <xf numFmtId="49" fontId="2" fillId="0" borderId="1" xfId="0" applyNumberFormat="1" applyFont="1" applyFill="1" applyBorder="1" applyAlignment="1">
      <alignment horizontal="left" vertical="center" wrapText="1"/>
    </xf>
    <xf numFmtId="49" fontId="8" fillId="0" borderId="13" xfId="0" applyNumberFormat="1" applyFont="1" applyFill="1" applyBorder="1" applyAlignment="1">
      <alignment horizontal="left" vertical="top" wrapText="1"/>
    </xf>
    <xf numFmtId="49" fontId="8" fillId="0" borderId="1" xfId="0" applyNumberFormat="1" applyFont="1" applyFill="1" applyBorder="1" applyAlignment="1">
      <alignment horizontal="right" vertical="center" wrapText="1"/>
    </xf>
    <xf numFmtId="171" fontId="2" fillId="0" borderId="1" xfId="0" applyNumberFormat="1" applyFont="1" applyFill="1" applyBorder="1" applyAlignment="1">
      <alignment vertical="top" wrapText="1"/>
    </xf>
    <xf numFmtId="0" fontId="7" fillId="0" borderId="1" xfId="0" applyFont="1" applyFill="1" applyBorder="1" applyAlignment="1">
      <alignment vertical="top" wrapText="1"/>
    </xf>
    <xf numFmtId="0" fontId="7" fillId="0" borderId="1" xfId="0" applyFont="1" applyFill="1" applyBorder="1" applyAlignment="1">
      <alignment horizontal="left" vertical="top" wrapText="1"/>
    </xf>
    <xf numFmtId="43" fontId="7" fillId="0" borderId="1" xfId="0" applyNumberFormat="1"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3"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14" xfId="0" applyFont="1" applyFill="1" applyBorder="1" applyAlignment="1">
      <alignment horizontal="left" vertical="center" wrapText="1"/>
    </xf>
    <xf numFmtId="164" fontId="2" fillId="0" borderId="1" xfId="0" applyNumberFormat="1" applyFont="1" applyFill="1" applyBorder="1" applyAlignment="1">
      <alignment horizontal="center" vertical="top" wrapText="1"/>
    </xf>
    <xf numFmtId="0" fontId="2" fillId="0" borderId="1" xfId="0" applyFont="1" applyFill="1" applyBorder="1" applyAlignment="1">
      <alignment horizontal="left" vertical="top" wrapText="1"/>
    </xf>
    <xf numFmtId="0"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4" xfId="0" applyFont="1" applyFill="1" applyBorder="1" applyAlignment="1">
      <alignment horizontal="left" vertical="center" wrapText="1"/>
    </xf>
    <xf numFmtId="49" fontId="2" fillId="0" borderId="0" xfId="0" applyNumberFormat="1" applyFont="1" applyFill="1"/>
    <xf numFmtId="0" fontId="7" fillId="0" borderId="13" xfId="0" applyFont="1" applyFill="1" applyBorder="1" applyAlignment="1">
      <alignment vertical="center" wrapText="1"/>
    </xf>
    <xf numFmtId="1" fontId="9" fillId="0" borderId="1" xfId="0" applyNumberFormat="1" applyFont="1" applyFill="1" applyBorder="1" applyAlignment="1">
      <alignment horizontal="center" vertical="top" wrapText="1"/>
    </xf>
    <xf numFmtId="1" fontId="2" fillId="0" borderId="1" xfId="0" applyNumberFormat="1" applyFont="1" applyFill="1" applyBorder="1" applyAlignment="1">
      <alignment horizontal="center" vertical="top" wrapText="1"/>
    </xf>
    <xf numFmtId="37" fontId="8" fillId="0" borderId="14" xfId="0" applyNumberFormat="1" applyFont="1" applyFill="1" applyBorder="1" applyAlignment="1">
      <alignment horizontal="center" vertical="top" wrapText="1"/>
    </xf>
    <xf numFmtId="167" fontId="7" fillId="0" borderId="13" xfId="0" applyNumberFormat="1" applyFont="1" applyFill="1" applyBorder="1" applyAlignment="1">
      <alignment horizontal="center" vertical="top" wrapText="1"/>
    </xf>
    <xf numFmtId="167" fontId="9" fillId="0" borderId="1" xfId="0" applyNumberFormat="1" applyFont="1" applyFill="1" applyBorder="1" applyAlignment="1">
      <alignment horizontal="center" vertical="top" wrapText="1"/>
    </xf>
    <xf numFmtId="167" fontId="8" fillId="0" borderId="14" xfId="0" applyNumberFormat="1" applyFont="1" applyFill="1" applyBorder="1" applyAlignment="1">
      <alignment horizontal="center" vertical="top" wrapText="1"/>
    </xf>
    <xf numFmtId="43" fontId="12" fillId="0" borderId="23" xfId="0" applyNumberFormat="1" applyFont="1" applyFill="1" applyBorder="1" applyAlignment="1">
      <alignment vertical="top" wrapText="1"/>
    </xf>
    <xf numFmtId="43" fontId="8" fillId="0" borderId="24" xfId="0" applyNumberFormat="1" applyFont="1" applyFill="1" applyBorder="1" applyAlignment="1">
      <alignment vertical="top" wrapText="1"/>
    </xf>
    <xf numFmtId="0" fontId="8" fillId="0" borderId="25" xfId="0" applyNumberFormat="1" applyFont="1" applyFill="1" applyBorder="1" applyAlignment="1">
      <alignment vertical="top" wrapText="1"/>
    </xf>
    <xf numFmtId="1" fontId="9" fillId="0" borderId="1" xfId="0" applyNumberFormat="1" applyFont="1" applyFill="1" applyBorder="1" applyAlignment="1">
      <alignment vertical="top" wrapText="1"/>
    </xf>
    <xf numFmtId="1" fontId="12" fillId="0" borderId="1" xfId="0" applyNumberFormat="1" applyFont="1" applyFill="1" applyBorder="1" applyAlignment="1">
      <alignment horizontal="center" vertical="top" wrapText="1"/>
    </xf>
    <xf numFmtId="1" fontId="8" fillId="0" borderId="1" xfId="0" applyNumberFormat="1" applyFont="1" applyFill="1" applyBorder="1" applyAlignment="1">
      <alignment horizontal="center" vertical="top" wrapText="1"/>
    </xf>
    <xf numFmtId="1" fontId="8" fillId="0" borderId="5" xfId="0" applyNumberFormat="1" applyFont="1" applyFill="1" applyBorder="1" applyAlignment="1">
      <alignment horizontal="center" vertical="top" wrapText="1"/>
    </xf>
    <xf numFmtId="1" fontId="8" fillId="0" borderId="3" xfId="0" applyNumberFormat="1" applyFont="1" applyFill="1" applyBorder="1" applyAlignment="1">
      <alignment horizontal="center" vertical="top" wrapText="1"/>
    </xf>
    <xf numFmtId="1" fontId="7" fillId="0" borderId="5" xfId="0" applyNumberFormat="1" applyFont="1" applyFill="1" applyBorder="1" applyAlignment="1">
      <alignment horizontal="center" vertical="top" wrapText="1"/>
    </xf>
    <xf numFmtId="1" fontId="2" fillId="0" borderId="14" xfId="0" applyNumberFormat="1" applyFont="1" applyFill="1" applyBorder="1" applyAlignment="1">
      <alignment horizontal="center" vertical="top" wrapText="1"/>
    </xf>
    <xf numFmtId="1" fontId="7" fillId="0" borderId="13" xfId="0" applyNumberFormat="1" applyFont="1" applyFill="1" applyBorder="1" applyAlignment="1">
      <alignment horizontal="center" vertical="top" wrapText="1"/>
    </xf>
    <xf numFmtId="1" fontId="12" fillId="0" borderId="13" xfId="0" applyNumberFormat="1" applyFont="1" applyFill="1" applyBorder="1" applyAlignment="1">
      <alignment horizontal="center" vertical="top" wrapText="1"/>
    </xf>
    <xf numFmtId="0" fontId="7" fillId="0" borderId="13" xfId="0" applyNumberFormat="1" applyFont="1" applyFill="1" applyBorder="1" applyAlignment="1">
      <alignment vertical="top" wrapText="1"/>
    </xf>
    <xf numFmtId="0" fontId="2" fillId="0" borderId="1" xfId="0" applyNumberFormat="1" applyFont="1" applyFill="1" applyBorder="1" applyAlignment="1">
      <alignment vertical="center" wrapText="1"/>
    </xf>
    <xf numFmtId="0" fontId="2" fillId="0" borderId="1" xfId="0" applyNumberFormat="1" applyFont="1" applyFill="1" applyBorder="1" applyAlignment="1">
      <alignment vertical="top" wrapText="1"/>
    </xf>
    <xf numFmtId="0" fontId="9" fillId="0" borderId="1" xfId="0" applyNumberFormat="1" applyFont="1" applyFill="1" applyBorder="1" applyAlignment="1">
      <alignment vertical="center" wrapText="1"/>
    </xf>
    <xf numFmtId="0" fontId="2" fillId="0" borderId="14" xfId="0" applyNumberFormat="1" applyFont="1" applyFill="1" applyBorder="1" applyAlignment="1">
      <alignment horizontal="center" vertical="top" wrapText="1"/>
    </xf>
    <xf numFmtId="0" fontId="9" fillId="0" borderId="1" xfId="0" applyNumberFormat="1" applyFont="1" applyFill="1" applyBorder="1" applyAlignment="1">
      <alignment vertical="top" wrapText="1"/>
    </xf>
    <xf numFmtId="0" fontId="7" fillId="0" borderId="1" xfId="0" applyNumberFormat="1" applyFont="1" applyFill="1" applyBorder="1" applyAlignment="1">
      <alignment vertical="top" wrapText="1"/>
    </xf>
    <xf numFmtId="0" fontId="8" fillId="0" borderId="4" xfId="0" applyNumberFormat="1" applyFont="1" applyFill="1" applyBorder="1" applyAlignment="1">
      <alignment vertical="top" wrapText="1"/>
    </xf>
    <xf numFmtId="0" fontId="2" fillId="0" borderId="4" xfId="0" applyNumberFormat="1" applyFont="1" applyFill="1" applyBorder="1" applyAlignment="1">
      <alignment vertical="top" wrapText="1"/>
    </xf>
    <xf numFmtId="0" fontId="7" fillId="0" borderId="13"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2" fillId="0" borderId="4" xfId="0" applyNumberFormat="1" applyFont="1" applyFill="1" applyBorder="1" applyAlignment="1">
      <alignment horizontal="center" vertical="top" wrapText="1"/>
    </xf>
    <xf numFmtId="0" fontId="8" fillId="0" borderId="4" xfId="0" applyNumberFormat="1" applyFont="1" applyFill="1" applyBorder="1" applyAlignment="1">
      <alignment horizontal="center" vertical="top" wrapText="1"/>
    </xf>
    <xf numFmtId="0" fontId="8" fillId="0" borderId="14" xfId="0" applyNumberFormat="1" applyFont="1" applyFill="1" applyBorder="1" applyAlignment="1">
      <alignment horizontal="right" vertical="top" wrapText="1"/>
    </xf>
    <xf numFmtId="0" fontId="8" fillId="0" borderId="14" xfId="0" applyNumberFormat="1" applyFont="1" applyFill="1" applyBorder="1" applyAlignment="1">
      <alignment horizontal="center" vertical="top" wrapText="1"/>
    </xf>
    <xf numFmtId="43" fontId="2" fillId="0" borderId="13" xfId="0" applyNumberFormat="1" applyFont="1" applyFill="1" applyBorder="1" applyAlignment="1">
      <alignment horizontal="center" vertical="top" wrapText="1"/>
    </xf>
    <xf numFmtId="164" fontId="2" fillId="0" borderId="13" xfId="0" applyNumberFormat="1" applyFont="1" applyFill="1" applyBorder="1" applyAlignment="1">
      <alignment horizontal="center" vertical="top" wrapText="1"/>
    </xf>
    <xf numFmtId="43" fontId="2" fillId="0" borderId="23" xfId="0" applyNumberFormat="1" applyFont="1" applyFill="1" applyBorder="1" applyAlignment="1">
      <alignment horizontal="center" vertical="top" wrapText="1"/>
    </xf>
    <xf numFmtId="43" fontId="9" fillId="0" borderId="24" xfId="0" applyNumberFormat="1" applyFont="1" applyFill="1" applyBorder="1" applyAlignment="1">
      <alignment horizontal="center" vertical="top" wrapText="1"/>
    </xf>
    <xf numFmtId="43" fontId="8" fillId="0" borderId="25" xfId="0" applyNumberFormat="1" applyFont="1" applyFill="1" applyBorder="1" applyAlignment="1">
      <alignment horizontal="center" vertical="top" wrapText="1"/>
    </xf>
    <xf numFmtId="0" fontId="2" fillId="0" borderId="23"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43" fontId="2" fillId="0" borderId="23" xfId="0" applyNumberFormat="1" applyFont="1" applyFill="1" applyBorder="1" applyAlignment="1">
      <alignment vertical="top" wrapText="1"/>
    </xf>
    <xf numFmtId="43" fontId="9" fillId="0" borderId="24" xfId="0" applyNumberFormat="1" applyFont="1" applyFill="1" applyBorder="1" applyAlignment="1">
      <alignment vertical="top" wrapText="1"/>
    </xf>
    <xf numFmtId="0" fontId="9" fillId="0" borderId="24" xfId="0" applyNumberFormat="1" applyFont="1" applyFill="1" applyBorder="1" applyAlignment="1">
      <alignment horizontal="right" vertical="top" wrapText="1"/>
    </xf>
    <xf numFmtId="0" fontId="8" fillId="0" borderId="25" xfId="0" applyNumberFormat="1" applyFont="1" applyFill="1" applyBorder="1" applyAlignment="1">
      <alignment horizontal="right" vertical="top" wrapText="1"/>
    </xf>
    <xf numFmtId="0" fontId="9" fillId="0" borderId="1" xfId="0" applyNumberFormat="1" applyFont="1" applyFill="1" applyBorder="1" applyAlignment="1">
      <alignment horizontal="right" vertical="top" wrapText="1"/>
    </xf>
    <xf numFmtId="0" fontId="2" fillId="0" borderId="26" xfId="0" applyFont="1" applyFill="1" applyBorder="1" applyAlignment="1">
      <alignment vertical="top" wrapText="1"/>
    </xf>
    <xf numFmtId="0" fontId="2" fillId="0" borderId="10" xfId="0" applyFont="1" applyFill="1" applyBorder="1" applyAlignment="1">
      <alignment horizontal="left" vertical="top" wrapText="1"/>
    </xf>
    <xf numFmtId="0" fontId="2" fillId="0" borderId="29" xfId="0" applyFont="1" applyFill="1" applyBorder="1" applyAlignment="1">
      <alignment horizontal="left" vertical="top" wrapText="1"/>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165" fontId="9" fillId="0" borderId="1" xfId="0" applyNumberFormat="1" applyFont="1" applyFill="1" applyBorder="1" applyAlignment="1">
      <alignment horizontal="center" vertical="center" wrapText="1"/>
    </xf>
    <xf numFmtId="0" fontId="2" fillId="0" borderId="4"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5" xfId="0" applyFont="1" applyFill="1" applyBorder="1" applyAlignment="1">
      <alignment horizontal="center" vertical="top"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top" wrapText="1"/>
    </xf>
    <xf numFmtId="0" fontId="2" fillId="0" borderId="1" xfId="0" applyFont="1" applyFill="1" applyBorder="1" applyAlignment="1">
      <alignment horizontal="left" vertical="top" wrapText="1"/>
    </xf>
    <xf numFmtId="49" fontId="2" fillId="0" borderId="1" xfId="0" applyNumberFormat="1" applyFont="1" applyFill="1" applyBorder="1" applyAlignment="1">
      <alignment horizontal="center" vertical="top" wrapText="1"/>
    </xf>
    <xf numFmtId="41" fontId="2" fillId="0" borderId="1" xfId="0" applyNumberFormat="1" applyFont="1" applyFill="1" applyBorder="1" applyAlignment="1">
      <alignment vertical="center" wrapText="1"/>
    </xf>
    <xf numFmtId="49"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center" vertical="top" wrapText="1"/>
    </xf>
    <xf numFmtId="49" fontId="9" fillId="0" borderId="1" xfId="0" applyNumberFormat="1" applyFont="1" applyFill="1" applyBorder="1" applyAlignment="1">
      <alignment horizontal="center" vertical="center" wrapText="1"/>
    </xf>
    <xf numFmtId="164" fontId="2" fillId="0" borderId="4" xfId="0" applyNumberFormat="1" applyFont="1" applyFill="1" applyBorder="1" applyAlignment="1">
      <alignment horizontal="center" vertical="top" wrapText="1"/>
    </xf>
    <xf numFmtId="164" fontId="2" fillId="0" borderId="2" xfId="0" applyNumberFormat="1" applyFont="1" applyFill="1" applyBorder="1" applyAlignment="1">
      <alignment horizontal="center" vertical="top" wrapText="1"/>
    </xf>
    <xf numFmtId="164" fontId="2" fillId="0" borderId="5"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0" fontId="2" fillId="0" borderId="4" xfId="0" applyNumberFormat="1" applyFont="1" applyFill="1" applyBorder="1" applyAlignment="1">
      <alignment horizontal="left" vertical="top" wrapText="1"/>
    </xf>
    <xf numFmtId="0" fontId="2" fillId="0" borderId="2" xfId="0" applyNumberFormat="1" applyFont="1" applyFill="1" applyBorder="1" applyAlignment="1">
      <alignment horizontal="left" vertical="top" wrapText="1"/>
    </xf>
    <xf numFmtId="0" fontId="2" fillId="0" borderId="3" xfId="0" applyNumberFormat="1" applyFont="1" applyFill="1" applyBorder="1" applyAlignment="1">
      <alignment horizontal="left" vertical="top" wrapText="1"/>
    </xf>
    <xf numFmtId="49" fontId="2" fillId="0" borderId="4" xfId="0" applyNumberFormat="1" applyFont="1" applyFill="1" applyBorder="1" applyAlignment="1">
      <alignment horizontal="center" vertical="top" wrapText="1"/>
    </xf>
    <xf numFmtId="49" fontId="2" fillId="0" borderId="2" xfId="0" applyNumberFormat="1" applyFont="1" applyFill="1" applyBorder="1" applyAlignment="1">
      <alignment horizontal="center" vertical="top" wrapText="1"/>
    </xf>
    <xf numFmtId="49" fontId="2" fillId="0" borderId="5" xfId="0" applyNumberFormat="1" applyFont="1" applyFill="1" applyBorder="1" applyAlignment="1">
      <alignment horizontal="center" vertical="top" wrapText="1"/>
    </xf>
    <xf numFmtId="43" fontId="2" fillId="0" borderId="4" xfId="0" applyNumberFormat="1" applyFont="1" applyFill="1" applyBorder="1" applyAlignment="1">
      <alignment horizontal="center" vertical="top" wrapText="1"/>
    </xf>
    <xf numFmtId="43" fontId="2" fillId="0" borderId="2" xfId="0" applyNumberFormat="1" applyFont="1" applyFill="1" applyBorder="1" applyAlignment="1">
      <alignment horizontal="center" vertical="top" wrapText="1"/>
    </xf>
    <xf numFmtId="43" fontId="2" fillId="0" borderId="5" xfId="0" applyNumberFormat="1" applyFont="1" applyFill="1" applyBorder="1" applyAlignment="1">
      <alignment horizontal="center" vertical="top" wrapText="1"/>
    </xf>
    <xf numFmtId="0" fontId="10" fillId="0" borderId="0" xfId="0" applyFont="1" applyFill="1" applyAlignment="1">
      <alignment horizontal="center" vertical="center" wrapText="1"/>
    </xf>
    <xf numFmtId="0" fontId="2" fillId="0" borderId="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49" fontId="2" fillId="0" borderId="4" xfId="0" applyNumberFormat="1" applyFont="1" applyFill="1" applyBorder="1" applyAlignment="1">
      <alignment horizontal="left" vertical="center" wrapText="1"/>
    </xf>
    <xf numFmtId="49" fontId="2" fillId="0" borderId="5" xfId="0" applyNumberFormat="1"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20" xfId="0" applyFont="1" applyFill="1" applyBorder="1" applyAlignment="1">
      <alignment horizontal="center" vertical="top" wrapText="1"/>
    </xf>
    <xf numFmtId="0" fontId="2" fillId="0" borderId="21" xfId="0" applyFont="1" applyFill="1" applyBorder="1" applyAlignment="1">
      <alignment horizontal="center" vertical="top" wrapText="1"/>
    </xf>
    <xf numFmtId="0" fontId="2" fillId="0" borderId="16"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18" xfId="0" applyFont="1" applyFill="1" applyBorder="1" applyAlignment="1">
      <alignment horizontal="left" vertical="top" wrapText="1"/>
    </xf>
    <xf numFmtId="49" fontId="8" fillId="0" borderId="6" xfId="0" applyNumberFormat="1" applyFont="1" applyFill="1" applyBorder="1" applyAlignment="1">
      <alignment horizontal="left" vertical="top" wrapText="1"/>
    </xf>
    <xf numFmtId="49" fontId="8" fillId="0" borderId="5" xfId="0" applyNumberFormat="1" applyFont="1" applyFill="1" applyBorder="1" applyAlignment="1">
      <alignment horizontal="left" vertical="top" wrapText="1"/>
    </xf>
    <xf numFmtId="49" fontId="8" fillId="0" borderId="4" xfId="0" applyNumberFormat="1" applyFont="1" applyFill="1" applyBorder="1" applyAlignment="1">
      <alignment horizontal="center" vertical="top" wrapText="1"/>
    </xf>
    <xf numFmtId="49" fontId="8" fillId="0" borderId="5" xfId="0" applyNumberFormat="1" applyFont="1" applyFill="1" applyBorder="1" applyAlignment="1">
      <alignment horizontal="center" vertical="top" wrapText="1"/>
    </xf>
    <xf numFmtId="0" fontId="2" fillId="0" borderId="16" xfId="0" applyFont="1" applyFill="1" applyBorder="1" applyAlignment="1">
      <alignment horizontal="center" vertical="top"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 fillId="0" borderId="6"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164" fontId="2" fillId="0" borderId="3" xfId="0" applyNumberFormat="1" applyFont="1" applyFill="1" applyBorder="1" applyAlignment="1">
      <alignment horizontal="center" vertical="top" wrapText="1"/>
    </xf>
    <xf numFmtId="0" fontId="8" fillId="0" borderId="1" xfId="0" applyFont="1" applyFill="1" applyBorder="1" applyAlignment="1">
      <alignment horizontal="left" vertical="top" wrapText="1"/>
    </xf>
    <xf numFmtId="49" fontId="2" fillId="0" borderId="4" xfId="0" applyNumberFormat="1" applyFont="1" applyFill="1" applyBorder="1" applyAlignment="1">
      <alignment horizontal="left" vertical="top" wrapText="1"/>
    </xf>
    <xf numFmtId="49" fontId="2" fillId="0" borderId="5" xfId="0" applyNumberFormat="1"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168" fontId="9" fillId="0" borderId="4" xfId="0" applyNumberFormat="1" applyFont="1" applyFill="1" applyBorder="1" applyAlignment="1">
      <alignment horizontal="center" vertical="top" wrapText="1"/>
    </xf>
    <xf numFmtId="168" fontId="9" fillId="0" borderId="2" xfId="0" applyNumberFormat="1" applyFont="1" applyFill="1" applyBorder="1" applyAlignment="1">
      <alignment horizontal="center" vertical="top" wrapText="1"/>
    </xf>
    <xf numFmtId="168" fontId="9" fillId="0" borderId="3" xfId="0" applyNumberFormat="1" applyFont="1" applyFill="1" applyBorder="1" applyAlignment="1">
      <alignment horizontal="center" vertical="top" wrapText="1"/>
    </xf>
    <xf numFmtId="43" fontId="9" fillId="0" borderId="4" xfId="0" applyNumberFormat="1" applyFont="1" applyFill="1" applyBorder="1" applyAlignment="1">
      <alignment horizontal="center" vertical="top" wrapText="1"/>
    </xf>
    <xf numFmtId="43" fontId="9" fillId="0" borderId="2" xfId="0" applyNumberFormat="1" applyFont="1" applyFill="1" applyBorder="1" applyAlignment="1">
      <alignment horizontal="center" vertical="top" wrapText="1"/>
    </xf>
    <xf numFmtId="43" fontId="9" fillId="0" borderId="3" xfId="0" applyNumberFormat="1" applyFont="1" applyFill="1" applyBorder="1" applyAlignment="1">
      <alignment horizontal="center" vertical="top" wrapText="1"/>
    </xf>
    <xf numFmtId="49" fontId="2" fillId="0" borderId="3" xfId="0" applyNumberFormat="1" applyFont="1" applyFill="1" applyBorder="1" applyAlignment="1">
      <alignment horizontal="center" vertical="top" wrapText="1"/>
    </xf>
    <xf numFmtId="165" fontId="9" fillId="0" borderId="4" xfId="0" applyNumberFormat="1" applyFont="1" applyFill="1" applyBorder="1" applyAlignment="1">
      <alignment horizontal="center" vertical="top" wrapText="1"/>
    </xf>
    <xf numFmtId="165" fontId="9" fillId="0" borderId="2" xfId="0" applyNumberFormat="1" applyFont="1" applyFill="1" applyBorder="1" applyAlignment="1">
      <alignment horizontal="center" vertical="top" wrapText="1"/>
    </xf>
    <xf numFmtId="165" fontId="9" fillId="0" borderId="3" xfId="0" applyNumberFormat="1" applyFont="1" applyFill="1" applyBorder="1" applyAlignment="1">
      <alignment horizontal="center" vertical="top" wrapText="1"/>
    </xf>
    <xf numFmtId="49" fontId="8" fillId="0" borderId="4"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1" fontId="9" fillId="0" borderId="4" xfId="0" applyNumberFormat="1" applyFont="1" applyFill="1" applyBorder="1" applyAlignment="1">
      <alignment horizontal="center" vertical="top" wrapText="1"/>
    </xf>
    <xf numFmtId="41" fontId="9" fillId="0" borderId="2" xfId="0" applyNumberFormat="1" applyFont="1" applyFill="1" applyBorder="1" applyAlignment="1">
      <alignment horizontal="center" vertical="top" wrapText="1"/>
    </xf>
    <xf numFmtId="41" fontId="9" fillId="0" borderId="5" xfId="0" applyNumberFormat="1" applyFont="1" applyFill="1" applyBorder="1" applyAlignment="1">
      <alignment horizontal="center" vertical="top" wrapText="1"/>
    </xf>
    <xf numFmtId="0" fontId="9" fillId="0" borderId="4" xfId="0" applyNumberFormat="1" applyFont="1" applyFill="1" applyBorder="1" applyAlignment="1">
      <alignment horizontal="center" vertical="top" wrapText="1"/>
    </xf>
    <xf numFmtId="0" fontId="9" fillId="0" borderId="2" xfId="0" applyNumberFormat="1" applyFont="1" applyFill="1" applyBorder="1" applyAlignment="1">
      <alignment horizontal="center" vertical="top" wrapText="1"/>
    </xf>
    <xf numFmtId="0" fontId="9" fillId="0" borderId="5" xfId="0" applyNumberFormat="1" applyFont="1" applyFill="1" applyBorder="1" applyAlignment="1">
      <alignment horizontal="center" vertical="top" wrapText="1"/>
    </xf>
    <xf numFmtId="49" fontId="8" fillId="0" borderId="2" xfId="0" applyNumberFormat="1" applyFont="1" applyFill="1" applyBorder="1" applyAlignment="1">
      <alignment horizontal="left" vertical="top" wrapText="1"/>
    </xf>
    <xf numFmtId="49" fontId="8" fillId="0" borderId="3" xfId="0" applyNumberFormat="1" applyFont="1" applyFill="1" applyBorder="1" applyAlignment="1">
      <alignment horizontal="left" vertical="top" wrapText="1"/>
    </xf>
    <xf numFmtId="164" fontId="2" fillId="0" borderId="6" xfId="0" applyNumberFormat="1" applyFont="1" applyFill="1" applyBorder="1" applyAlignment="1">
      <alignment horizontal="center" vertical="top" wrapText="1"/>
    </xf>
    <xf numFmtId="49" fontId="2" fillId="0" borderId="6" xfId="0" applyNumberFormat="1" applyFont="1" applyFill="1" applyBorder="1" applyAlignment="1">
      <alignment horizontal="center" vertical="top" wrapText="1"/>
    </xf>
    <xf numFmtId="174" fontId="2" fillId="0" borderId="6" xfId="0" applyNumberFormat="1" applyFont="1" applyFill="1" applyBorder="1" applyAlignment="1">
      <alignment horizontal="center" vertical="top" wrapText="1"/>
    </xf>
    <xf numFmtId="174" fontId="2" fillId="0" borderId="2" xfId="0" applyNumberFormat="1" applyFont="1" applyFill="1" applyBorder="1" applyAlignment="1">
      <alignment horizontal="center" vertical="top" wrapText="1"/>
    </xf>
    <xf numFmtId="174" fontId="2" fillId="0" borderId="3" xfId="0" applyNumberFormat="1" applyFont="1" applyFill="1" applyBorder="1" applyAlignment="1">
      <alignment horizontal="center" vertical="top" wrapText="1"/>
    </xf>
    <xf numFmtId="1" fontId="2" fillId="0" borderId="2" xfId="0" applyNumberFormat="1" applyFont="1" applyFill="1" applyBorder="1" applyAlignment="1">
      <alignment horizontal="center" vertical="top" wrapText="1"/>
    </xf>
    <xf numFmtId="1" fontId="2" fillId="0" borderId="3" xfId="0" applyNumberFormat="1" applyFont="1" applyFill="1" applyBorder="1" applyAlignment="1">
      <alignment horizontal="center" vertical="top" wrapText="1"/>
    </xf>
    <xf numFmtId="0" fontId="2" fillId="0" borderId="6" xfId="0" applyFont="1" applyFill="1" applyBorder="1" applyAlignment="1">
      <alignment horizontal="center" vertical="top" wrapText="1"/>
    </xf>
    <xf numFmtId="175" fontId="2" fillId="0" borderId="4" xfId="0" applyNumberFormat="1" applyFont="1" applyFill="1" applyBorder="1" applyAlignment="1">
      <alignment horizontal="center" vertical="top" wrapText="1"/>
    </xf>
    <xf numFmtId="175" fontId="2" fillId="0" borderId="2" xfId="0" applyNumberFormat="1" applyFont="1" applyFill="1" applyBorder="1" applyAlignment="1">
      <alignment horizontal="center" vertical="top" wrapText="1"/>
    </xf>
    <xf numFmtId="175" fontId="2" fillId="0" borderId="3" xfId="0" applyNumberFormat="1" applyFont="1" applyFill="1" applyBorder="1" applyAlignment="1">
      <alignment horizontal="center" vertical="top" wrapText="1"/>
    </xf>
    <xf numFmtId="172" fontId="2" fillId="0" borderId="4" xfId="0" applyNumberFormat="1" applyFont="1" applyFill="1" applyBorder="1" applyAlignment="1">
      <alignment horizontal="center" vertical="top" wrapText="1"/>
    </xf>
    <xf numFmtId="172" fontId="2" fillId="0" borderId="2" xfId="0" applyNumberFormat="1" applyFont="1" applyFill="1" applyBorder="1" applyAlignment="1">
      <alignment horizontal="center" vertical="top" wrapText="1"/>
    </xf>
    <xf numFmtId="172" fontId="2" fillId="0" borderId="3" xfId="0" applyNumberFormat="1" applyFont="1" applyFill="1" applyBorder="1" applyAlignment="1">
      <alignment horizontal="center" vertical="top" wrapText="1"/>
    </xf>
    <xf numFmtId="164" fontId="2" fillId="0" borderId="6" xfId="0" applyNumberFormat="1"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164" fontId="2" fillId="0" borderId="3" xfId="0" applyNumberFormat="1" applyFont="1" applyFill="1" applyBorder="1" applyAlignment="1">
      <alignment horizontal="center" vertical="center" wrapText="1"/>
    </xf>
    <xf numFmtId="173" fontId="2" fillId="0" borderId="4" xfId="0" applyNumberFormat="1" applyFont="1" applyFill="1" applyBorder="1" applyAlignment="1">
      <alignment horizontal="center" vertical="top" wrapText="1"/>
    </xf>
    <xf numFmtId="173" fontId="2" fillId="0" borderId="2" xfId="0" applyNumberFormat="1" applyFont="1" applyFill="1" applyBorder="1" applyAlignment="1">
      <alignment horizontal="center" vertical="top" wrapText="1"/>
    </xf>
    <xf numFmtId="173" fontId="2" fillId="0" borderId="3" xfId="0" applyNumberFormat="1" applyFont="1" applyFill="1" applyBorder="1" applyAlignment="1">
      <alignment horizontal="center" vertical="top" wrapText="1"/>
    </xf>
    <xf numFmtId="0" fontId="10" fillId="0" borderId="0" xfId="0" applyFont="1" applyFill="1" applyAlignment="1">
      <alignment horizontal="center" vertical="center"/>
    </xf>
    <xf numFmtId="49" fontId="2" fillId="0" borderId="4"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2" fillId="0" borderId="23" xfId="0" applyFont="1" applyFill="1" applyBorder="1" applyAlignment="1">
      <alignment horizontal="center" vertical="top" wrapText="1"/>
    </xf>
    <xf numFmtId="0" fontId="2" fillId="0" borderId="24" xfId="0" applyFont="1" applyFill="1" applyBorder="1" applyAlignment="1">
      <alignment horizontal="center" vertical="top" wrapText="1"/>
    </xf>
    <xf numFmtId="0" fontId="2" fillId="0" borderId="25" xfId="0" applyFont="1" applyFill="1" applyBorder="1" applyAlignment="1">
      <alignment horizontal="center" vertical="top" wrapText="1"/>
    </xf>
    <xf numFmtId="0" fontId="2" fillId="0" borderId="6" xfId="0" applyNumberFormat="1" applyFont="1" applyFill="1" applyBorder="1" applyAlignment="1">
      <alignment horizontal="center" vertical="top" wrapText="1"/>
    </xf>
    <xf numFmtId="0" fontId="2" fillId="0" borderId="5" xfId="0" applyNumberFormat="1" applyFont="1" applyFill="1" applyBorder="1" applyAlignment="1">
      <alignment horizontal="center"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43" fontId="2" fillId="0" borderId="6" xfId="0" applyNumberFormat="1" applyFont="1" applyFill="1" applyBorder="1" applyAlignment="1">
      <alignment horizontal="center" vertical="top" wrapText="1"/>
    </xf>
    <xf numFmtId="43" fontId="2" fillId="0" borderId="3" xfId="0" applyNumberFormat="1" applyFont="1" applyFill="1" applyBorder="1" applyAlignment="1">
      <alignment horizontal="center" vertical="top" wrapText="1"/>
    </xf>
    <xf numFmtId="0" fontId="2" fillId="0" borderId="2"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2" fillId="2" borderId="6" xfId="0" applyNumberFormat="1" applyFont="1" applyFill="1" applyBorder="1" applyAlignment="1">
      <alignment horizontal="left" vertical="top" wrapText="1"/>
    </xf>
    <xf numFmtId="0" fontId="2" fillId="2" borderId="2" xfId="0" applyNumberFormat="1" applyFont="1" applyFill="1" applyBorder="1" applyAlignment="1">
      <alignment horizontal="left" vertical="top" wrapText="1"/>
    </xf>
    <xf numFmtId="0" fontId="2" fillId="2" borderId="3" xfId="0" applyNumberFormat="1" applyFont="1" applyFill="1" applyBorder="1" applyAlignment="1">
      <alignment horizontal="left" vertical="top" wrapText="1"/>
    </xf>
    <xf numFmtId="0" fontId="2" fillId="0" borderId="6" xfId="0" applyNumberFormat="1" applyFont="1" applyFill="1" applyBorder="1" applyAlignment="1">
      <alignment horizontal="left" vertical="top" wrapText="1"/>
    </xf>
    <xf numFmtId="43" fontId="2" fillId="0" borderId="6" xfId="0" applyNumberFormat="1" applyFont="1" applyFill="1" applyBorder="1" applyAlignment="1">
      <alignment vertical="top" wrapText="1"/>
    </xf>
    <xf numFmtId="43" fontId="2" fillId="0" borderId="2" xfId="0" applyNumberFormat="1" applyFont="1" applyFill="1" applyBorder="1" applyAlignment="1">
      <alignment vertical="top" wrapText="1"/>
    </xf>
    <xf numFmtId="43" fontId="2" fillId="0" borderId="5" xfId="0" applyNumberFormat="1" applyFont="1" applyFill="1" applyBorder="1" applyAlignment="1">
      <alignment vertical="top" wrapText="1"/>
    </xf>
    <xf numFmtId="0" fontId="2" fillId="0" borderId="6" xfId="0" applyNumberFormat="1" applyFont="1" applyFill="1" applyBorder="1" applyAlignment="1">
      <alignment vertical="top" wrapText="1"/>
    </xf>
    <xf numFmtId="0" fontId="2" fillId="0" borderId="2" xfId="0" applyNumberFormat="1" applyFont="1" applyFill="1" applyBorder="1" applyAlignment="1">
      <alignment vertical="top" wrapText="1"/>
    </xf>
    <xf numFmtId="0" fontId="2" fillId="0" borderId="5" xfId="0" applyNumberFormat="1" applyFont="1" applyFill="1" applyBorder="1" applyAlignment="1">
      <alignment vertical="top" wrapText="1"/>
    </xf>
    <xf numFmtId="169" fontId="9" fillId="0" borderId="4" xfId="0" applyNumberFormat="1" applyFont="1" applyFill="1" applyBorder="1" applyAlignment="1">
      <alignment vertical="top" wrapText="1"/>
    </xf>
    <xf numFmtId="169" fontId="9" fillId="0" borderId="3" xfId="0" applyNumberFormat="1" applyFont="1" applyFill="1" applyBorder="1" applyAlignment="1">
      <alignment vertical="top" wrapText="1"/>
    </xf>
    <xf numFmtId="0" fontId="9" fillId="0" borderId="4" xfId="0" applyNumberFormat="1" applyFont="1" applyFill="1" applyBorder="1" applyAlignment="1">
      <alignment vertical="top" wrapText="1"/>
    </xf>
    <xf numFmtId="0" fontId="9" fillId="0" borderId="3" xfId="0" applyNumberFormat="1" applyFont="1" applyFill="1" applyBorder="1" applyAlignment="1">
      <alignment vertical="top" wrapText="1"/>
    </xf>
    <xf numFmtId="164" fontId="2" fillId="0" borderId="6" xfId="0" applyNumberFormat="1" applyFont="1" applyFill="1" applyBorder="1" applyAlignment="1">
      <alignment horizontal="left" vertical="top" wrapText="1"/>
    </xf>
    <xf numFmtId="164" fontId="2" fillId="0" borderId="2" xfId="0" applyNumberFormat="1" applyFont="1" applyFill="1" applyBorder="1" applyAlignment="1">
      <alignment horizontal="left" vertical="top" wrapText="1"/>
    </xf>
    <xf numFmtId="164" fontId="2" fillId="0" borderId="3" xfId="0" applyNumberFormat="1" applyFont="1" applyFill="1" applyBorder="1" applyAlignment="1">
      <alignment horizontal="left" vertical="top" wrapText="1"/>
    </xf>
    <xf numFmtId="173" fontId="2" fillId="0" borderId="6" xfId="0" applyNumberFormat="1" applyFont="1" applyFill="1" applyBorder="1" applyAlignment="1">
      <alignment horizontal="left" vertical="top" wrapText="1"/>
    </xf>
    <xf numFmtId="173" fontId="2" fillId="0" borderId="2" xfId="0" applyNumberFormat="1" applyFont="1" applyFill="1" applyBorder="1" applyAlignment="1">
      <alignment horizontal="left" vertical="top" wrapText="1"/>
    </xf>
    <xf numFmtId="173" fontId="2" fillId="0" borderId="3" xfId="0" applyNumberFormat="1" applyFont="1" applyFill="1" applyBorder="1" applyAlignment="1">
      <alignment horizontal="left" vertical="top" wrapText="1"/>
    </xf>
    <xf numFmtId="49" fontId="2" fillId="0" borderId="6" xfId="0" applyNumberFormat="1" applyFont="1" applyFill="1" applyBorder="1" applyAlignment="1">
      <alignment horizontal="left" vertical="top" wrapText="1"/>
    </xf>
    <xf numFmtId="1" fontId="2" fillId="0" borderId="6" xfId="0" applyNumberFormat="1" applyFont="1" applyFill="1" applyBorder="1" applyAlignment="1">
      <alignment horizontal="center" vertical="center" wrapText="1"/>
    </xf>
    <xf numFmtId="1" fontId="2" fillId="0" borderId="2" xfId="0" applyNumberFormat="1" applyFont="1" applyFill="1" applyBorder="1" applyAlignment="1">
      <alignment horizontal="center" vertical="center" wrapText="1"/>
    </xf>
    <xf numFmtId="1" fontId="2" fillId="0" borderId="3"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164" fontId="2" fillId="0" borderId="27" xfId="0" applyNumberFormat="1" applyFont="1" applyFill="1" applyBorder="1" applyAlignment="1">
      <alignment horizontal="center" vertical="top" wrapText="1"/>
    </xf>
    <xf numFmtId="164" fontId="2" fillId="0" borderId="28" xfId="0" applyNumberFormat="1" applyFont="1" applyFill="1" applyBorder="1" applyAlignment="1">
      <alignment horizontal="center" vertical="top" wrapText="1"/>
    </xf>
    <xf numFmtId="164" fontId="2" fillId="0" borderId="30" xfId="0" applyNumberFormat="1" applyFont="1" applyFill="1" applyBorder="1" applyAlignment="1">
      <alignment horizontal="center"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topLeftCell="A10" zoomScale="60" zoomScaleNormal="60" zoomScalePageLayoutView="78" workbookViewId="0">
      <selection activeCell="M1" sqref="M1"/>
    </sheetView>
  </sheetViews>
  <sheetFormatPr defaultRowHeight="15" x14ac:dyDescent="0.25"/>
  <cols>
    <col min="2" max="2" width="29" customWidth="1"/>
    <col min="3" max="3" width="22.7109375" customWidth="1"/>
    <col min="4" max="4" width="15" customWidth="1"/>
    <col min="5" max="5" width="17" customWidth="1"/>
    <col min="6" max="6" width="17.140625" customWidth="1"/>
    <col min="7" max="7" width="17.42578125" customWidth="1"/>
    <col min="8" max="8" width="16.140625" customWidth="1"/>
    <col min="9" max="9" width="10.140625" customWidth="1"/>
    <col min="10" max="10" width="45.85546875" customWidth="1"/>
    <col min="11" max="11" width="32.5703125" customWidth="1"/>
    <col min="12" max="12" width="31.7109375" customWidth="1"/>
  </cols>
  <sheetData>
    <row r="1" spans="1:12" ht="52.5" customHeight="1" x14ac:dyDescent="0.25">
      <c r="A1" s="153" t="s">
        <v>131</v>
      </c>
      <c r="B1" s="154"/>
      <c r="C1" s="154"/>
      <c r="D1" s="154"/>
      <c r="E1" s="154"/>
      <c r="F1" s="154"/>
      <c r="G1" s="154"/>
      <c r="H1" s="154"/>
      <c r="I1" s="154"/>
      <c r="J1" s="154"/>
      <c r="K1" s="154"/>
      <c r="L1" s="154"/>
    </row>
    <row r="2" spans="1:12" ht="60.75" customHeight="1" x14ac:dyDescent="0.25">
      <c r="A2" s="155" t="s">
        <v>0</v>
      </c>
      <c r="B2" s="155" t="s">
        <v>1</v>
      </c>
      <c r="C2" s="155" t="s">
        <v>2</v>
      </c>
      <c r="D2" s="155"/>
      <c r="E2" s="155"/>
      <c r="F2" s="155" t="s">
        <v>3</v>
      </c>
      <c r="G2" s="155" t="s">
        <v>4</v>
      </c>
      <c r="H2" s="155"/>
      <c r="I2" s="155"/>
      <c r="J2" s="156" t="s">
        <v>5</v>
      </c>
      <c r="K2" s="155" t="s">
        <v>6</v>
      </c>
      <c r="L2" s="155" t="s">
        <v>7</v>
      </c>
    </row>
    <row r="3" spans="1:12" ht="47.25" x14ac:dyDescent="0.25">
      <c r="A3" s="155"/>
      <c r="B3" s="155"/>
      <c r="C3" s="8" t="s">
        <v>8</v>
      </c>
      <c r="D3" s="9" t="s">
        <v>28</v>
      </c>
      <c r="E3" s="10" t="s">
        <v>67</v>
      </c>
      <c r="F3" s="155"/>
      <c r="G3" s="9" t="s">
        <v>30</v>
      </c>
      <c r="H3" s="9" t="s">
        <v>32</v>
      </c>
      <c r="I3" s="9" t="s">
        <v>9</v>
      </c>
      <c r="J3" s="156"/>
      <c r="K3" s="155"/>
      <c r="L3" s="155"/>
    </row>
    <row r="4" spans="1:12" ht="18.75" x14ac:dyDescent="0.25">
      <c r="A4" s="6">
        <v>1</v>
      </c>
      <c r="B4" s="6">
        <v>2</v>
      </c>
      <c r="C4" s="4">
        <v>4</v>
      </c>
      <c r="D4" s="5">
        <v>5</v>
      </c>
      <c r="E4" s="5">
        <v>6</v>
      </c>
      <c r="F4" s="5"/>
      <c r="G4" s="5">
        <v>7</v>
      </c>
      <c r="H4" s="5">
        <v>8</v>
      </c>
      <c r="I4" s="5">
        <v>9</v>
      </c>
      <c r="J4" s="7"/>
      <c r="K4" s="6">
        <v>10</v>
      </c>
      <c r="L4" s="6">
        <v>11</v>
      </c>
    </row>
    <row r="5" spans="1:12" ht="18.75" x14ac:dyDescent="0.25">
      <c r="A5" s="161" t="s">
        <v>10</v>
      </c>
      <c r="B5" s="161"/>
      <c r="C5" s="161"/>
      <c r="D5" s="161"/>
      <c r="E5" s="161"/>
      <c r="F5" s="161"/>
      <c r="G5" s="161"/>
      <c r="H5" s="161"/>
      <c r="I5" s="161"/>
      <c r="J5" s="161"/>
      <c r="K5" s="161"/>
      <c r="L5" s="161"/>
    </row>
    <row r="6" spans="1:12" ht="15.75" x14ac:dyDescent="0.25">
      <c r="A6" s="162">
        <v>1</v>
      </c>
      <c r="B6" s="163" t="s">
        <v>11</v>
      </c>
      <c r="C6" s="164" t="s">
        <v>12</v>
      </c>
      <c r="D6" s="165">
        <v>428</v>
      </c>
      <c r="E6" s="165">
        <v>348</v>
      </c>
      <c r="F6" s="11" t="s">
        <v>13</v>
      </c>
      <c r="G6" s="12">
        <v>270118.7</v>
      </c>
      <c r="H6" s="12">
        <v>0</v>
      </c>
      <c r="I6" s="12">
        <v>0</v>
      </c>
      <c r="J6" s="166" t="s">
        <v>29</v>
      </c>
      <c r="K6" s="167" t="s">
        <v>14</v>
      </c>
      <c r="L6" s="167" t="s">
        <v>121</v>
      </c>
    </row>
    <row r="7" spans="1:12" ht="240.75" customHeight="1" x14ac:dyDescent="0.25">
      <c r="A7" s="162"/>
      <c r="B7" s="163"/>
      <c r="C7" s="164"/>
      <c r="D7" s="165"/>
      <c r="E7" s="165"/>
      <c r="F7" s="97" t="s">
        <v>15</v>
      </c>
      <c r="G7" s="14">
        <v>0</v>
      </c>
      <c r="H7" s="15">
        <v>0</v>
      </c>
      <c r="I7" s="15">
        <v>0</v>
      </c>
      <c r="J7" s="166"/>
      <c r="K7" s="167"/>
      <c r="L7" s="167"/>
    </row>
    <row r="8" spans="1:12" ht="222.75" customHeight="1" x14ac:dyDescent="0.25">
      <c r="A8" s="162"/>
      <c r="B8" s="163"/>
      <c r="C8" s="16" t="s">
        <v>16</v>
      </c>
      <c r="D8" s="17">
        <v>60</v>
      </c>
      <c r="E8" s="17">
        <v>0</v>
      </c>
      <c r="F8" s="97" t="s">
        <v>17</v>
      </c>
      <c r="G8" s="14">
        <v>256612.8</v>
      </c>
      <c r="H8" s="15">
        <v>0</v>
      </c>
      <c r="I8" s="15">
        <v>0</v>
      </c>
      <c r="J8" s="166"/>
      <c r="K8" s="167"/>
      <c r="L8" s="167"/>
    </row>
    <row r="9" spans="1:12" ht="31.5" x14ac:dyDescent="0.25">
      <c r="A9" s="162"/>
      <c r="B9" s="163"/>
      <c r="C9" s="168" t="s">
        <v>18</v>
      </c>
      <c r="D9" s="157">
        <v>100</v>
      </c>
      <c r="E9" s="157">
        <v>100</v>
      </c>
      <c r="F9" s="97" t="s">
        <v>19</v>
      </c>
      <c r="G9" s="14">
        <v>13505.9</v>
      </c>
      <c r="H9" s="15">
        <v>0</v>
      </c>
      <c r="I9" s="15">
        <v>0</v>
      </c>
      <c r="J9" s="166"/>
      <c r="K9" s="167"/>
      <c r="L9" s="167"/>
    </row>
    <row r="10" spans="1:12" ht="66.75" customHeight="1" x14ac:dyDescent="0.25">
      <c r="A10" s="162"/>
      <c r="B10" s="163"/>
      <c r="C10" s="168"/>
      <c r="D10" s="157"/>
      <c r="E10" s="157"/>
      <c r="F10" s="97" t="s">
        <v>20</v>
      </c>
      <c r="G10" s="18">
        <v>0</v>
      </c>
      <c r="H10" s="15">
        <v>0</v>
      </c>
      <c r="I10" s="15">
        <v>0</v>
      </c>
      <c r="J10" s="166"/>
      <c r="K10" s="167"/>
      <c r="L10" s="167"/>
    </row>
    <row r="11" spans="1:12" ht="52.5" customHeight="1" x14ac:dyDescent="0.25">
      <c r="A11" s="158">
        <v>2</v>
      </c>
      <c r="B11" s="158" t="s">
        <v>21</v>
      </c>
      <c r="C11" s="176" t="s">
        <v>22</v>
      </c>
      <c r="D11" s="179">
        <v>50.4</v>
      </c>
      <c r="E11" s="179">
        <v>49.4</v>
      </c>
      <c r="F11" s="87" t="s">
        <v>13</v>
      </c>
      <c r="G11" s="19">
        <v>214923.28</v>
      </c>
      <c r="H11" s="19">
        <v>0</v>
      </c>
      <c r="I11" s="20">
        <v>0</v>
      </c>
      <c r="J11" s="173" t="s">
        <v>27</v>
      </c>
      <c r="K11" s="167" t="s">
        <v>14</v>
      </c>
      <c r="L11" s="167" t="s">
        <v>122</v>
      </c>
    </row>
    <row r="12" spans="1:12" ht="31.5" x14ac:dyDescent="0.25">
      <c r="A12" s="159"/>
      <c r="B12" s="159"/>
      <c r="C12" s="177"/>
      <c r="D12" s="180"/>
      <c r="E12" s="180"/>
      <c r="F12" s="97" t="s">
        <v>15</v>
      </c>
      <c r="G12" s="21">
        <v>0</v>
      </c>
      <c r="H12" s="21">
        <v>0</v>
      </c>
      <c r="I12" s="22">
        <v>0</v>
      </c>
      <c r="J12" s="174"/>
      <c r="K12" s="167"/>
      <c r="L12" s="167"/>
    </row>
    <row r="13" spans="1:12" ht="65.25" customHeight="1" x14ac:dyDescent="0.25">
      <c r="A13" s="159"/>
      <c r="B13" s="159"/>
      <c r="C13" s="177"/>
      <c r="D13" s="180"/>
      <c r="E13" s="180"/>
      <c r="F13" s="97" t="s">
        <v>17</v>
      </c>
      <c r="G13" s="23">
        <v>0</v>
      </c>
      <c r="H13" s="24">
        <v>0</v>
      </c>
      <c r="I13" s="22">
        <v>0</v>
      </c>
      <c r="J13" s="174"/>
      <c r="K13" s="167"/>
      <c r="L13" s="167"/>
    </row>
    <row r="14" spans="1:12" ht="31.5" x14ac:dyDescent="0.25">
      <c r="A14" s="159"/>
      <c r="B14" s="159"/>
      <c r="C14" s="177"/>
      <c r="D14" s="180"/>
      <c r="E14" s="180"/>
      <c r="F14" s="97" t="s">
        <v>19</v>
      </c>
      <c r="G14" s="23">
        <v>141007.54999999999</v>
      </c>
      <c r="H14" s="24">
        <v>0</v>
      </c>
      <c r="I14" s="24">
        <v>0</v>
      </c>
      <c r="J14" s="174"/>
      <c r="K14" s="167"/>
      <c r="L14" s="167"/>
    </row>
    <row r="15" spans="1:12" ht="63.75" customHeight="1" x14ac:dyDescent="0.25">
      <c r="A15" s="160"/>
      <c r="B15" s="160"/>
      <c r="C15" s="178"/>
      <c r="D15" s="181"/>
      <c r="E15" s="181"/>
      <c r="F15" s="97" t="s">
        <v>20</v>
      </c>
      <c r="G15" s="29">
        <v>73915.73</v>
      </c>
      <c r="H15" s="22">
        <v>0</v>
      </c>
      <c r="I15" s="22">
        <v>0</v>
      </c>
      <c r="J15" s="174"/>
      <c r="K15" s="167"/>
      <c r="L15" s="167"/>
    </row>
    <row r="16" spans="1:12" ht="15.75" customHeight="1" x14ac:dyDescent="0.25">
      <c r="A16" s="162">
        <v>3</v>
      </c>
      <c r="B16" s="163" t="s">
        <v>23</v>
      </c>
      <c r="C16" s="164" t="s">
        <v>24</v>
      </c>
      <c r="D16" s="172" t="s">
        <v>25</v>
      </c>
      <c r="E16" s="172" t="s">
        <v>26</v>
      </c>
      <c r="F16" s="11" t="s">
        <v>13</v>
      </c>
      <c r="G16" s="26">
        <v>0</v>
      </c>
      <c r="H16" s="26">
        <v>0</v>
      </c>
      <c r="I16" s="26">
        <v>0</v>
      </c>
      <c r="J16" s="174"/>
      <c r="K16" s="167" t="s">
        <v>14</v>
      </c>
      <c r="L16" s="169" t="s">
        <v>122</v>
      </c>
    </row>
    <row r="17" spans="1:12" ht="50.25" customHeight="1" x14ac:dyDescent="0.25">
      <c r="A17" s="162"/>
      <c r="B17" s="163"/>
      <c r="C17" s="164"/>
      <c r="D17" s="172"/>
      <c r="E17" s="172"/>
      <c r="F17" s="97" t="s">
        <v>15</v>
      </c>
      <c r="G17" s="27">
        <v>0</v>
      </c>
      <c r="H17" s="22">
        <v>0</v>
      </c>
      <c r="I17" s="22">
        <v>0</v>
      </c>
      <c r="J17" s="174"/>
      <c r="K17" s="167"/>
      <c r="L17" s="170"/>
    </row>
    <row r="18" spans="1:12" ht="60.75" customHeight="1" x14ac:dyDescent="0.25">
      <c r="A18" s="162"/>
      <c r="B18" s="163"/>
      <c r="C18" s="164"/>
      <c r="D18" s="172"/>
      <c r="E18" s="172"/>
      <c r="F18" s="97" t="s">
        <v>17</v>
      </c>
      <c r="G18" s="27">
        <v>0</v>
      </c>
      <c r="H18" s="22">
        <v>0</v>
      </c>
      <c r="I18" s="22">
        <v>0</v>
      </c>
      <c r="J18" s="174"/>
      <c r="K18" s="167"/>
      <c r="L18" s="170"/>
    </row>
    <row r="19" spans="1:12" ht="42.75" customHeight="1" x14ac:dyDescent="0.25">
      <c r="A19" s="162"/>
      <c r="B19" s="163"/>
      <c r="C19" s="164"/>
      <c r="D19" s="172"/>
      <c r="E19" s="172"/>
      <c r="F19" s="97" t="s">
        <v>19</v>
      </c>
      <c r="G19" s="27">
        <v>0</v>
      </c>
      <c r="H19" s="22">
        <v>0</v>
      </c>
      <c r="I19" s="22">
        <v>0</v>
      </c>
      <c r="J19" s="174"/>
      <c r="K19" s="167"/>
      <c r="L19" s="170"/>
    </row>
    <row r="20" spans="1:12" ht="35.25" customHeight="1" thickBot="1" x14ac:dyDescent="0.3">
      <c r="A20" s="162"/>
      <c r="B20" s="163"/>
      <c r="C20" s="164"/>
      <c r="D20" s="172"/>
      <c r="E20" s="172"/>
      <c r="F20" s="97" t="s">
        <v>20</v>
      </c>
      <c r="G20" s="25">
        <v>0</v>
      </c>
      <c r="H20" s="22">
        <v>0</v>
      </c>
      <c r="I20" s="22">
        <v>0</v>
      </c>
      <c r="J20" s="175"/>
      <c r="K20" s="167"/>
      <c r="L20" s="171"/>
    </row>
  </sheetData>
  <mergeCells count="36">
    <mergeCell ref="L16:L20"/>
    <mergeCell ref="K11:K15"/>
    <mergeCell ref="L11:L15"/>
    <mergeCell ref="A16:A20"/>
    <mergeCell ref="B16:B20"/>
    <mergeCell ref="C16:C20"/>
    <mergeCell ref="D16:D20"/>
    <mergeCell ref="E16:E20"/>
    <mergeCell ref="J11:J20"/>
    <mergeCell ref="C11:C15"/>
    <mergeCell ref="D11:D15"/>
    <mergeCell ref="E11:E15"/>
    <mergeCell ref="K16:K20"/>
    <mergeCell ref="D9:D10"/>
    <mergeCell ref="E9:E10"/>
    <mergeCell ref="A11:A15"/>
    <mergeCell ref="B11:B15"/>
    <mergeCell ref="A5:L5"/>
    <mergeCell ref="A6:A10"/>
    <mergeCell ref="B6:B10"/>
    <mergeCell ref="C6:C7"/>
    <mergeCell ref="D6:D7"/>
    <mergeCell ref="E6:E7"/>
    <mergeCell ref="J6:J10"/>
    <mergeCell ref="K6:K10"/>
    <mergeCell ref="L6:L10"/>
    <mergeCell ref="C9:C10"/>
    <mergeCell ref="A1:L1"/>
    <mergeCell ref="A2:A3"/>
    <mergeCell ref="B2:B3"/>
    <mergeCell ref="C2:E2"/>
    <mergeCell ref="F2:F3"/>
    <mergeCell ref="G2:I2"/>
    <mergeCell ref="J2:J3"/>
    <mergeCell ref="K2:K3"/>
    <mergeCell ref="L2:L3"/>
  </mergeCells>
  <pageMargins left="0.7" right="0.7" top="0.75" bottom="0.75" header="0.3" footer="0.3"/>
  <pageSetup paperSize="9" scale="4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showWhiteSpace="0" view="pageBreakPreview" topLeftCell="A22" zoomScale="60" zoomScaleNormal="100" zoomScalePageLayoutView="80" workbookViewId="0">
      <selection activeCell="J22" sqref="J22:J23"/>
    </sheetView>
  </sheetViews>
  <sheetFormatPr defaultRowHeight="15" x14ac:dyDescent="0.25"/>
  <cols>
    <col min="1" max="1" width="7.28515625" customWidth="1"/>
    <col min="2" max="2" width="28" customWidth="1"/>
    <col min="3" max="3" width="29.5703125" customWidth="1"/>
    <col min="4" max="4" width="15.7109375" customWidth="1"/>
    <col min="5" max="5" width="12.85546875" customWidth="1"/>
    <col min="6" max="6" width="15.5703125" customWidth="1"/>
    <col min="7" max="7" width="16.42578125" customWidth="1"/>
    <col min="8" max="8" width="13.42578125" customWidth="1"/>
    <col min="9" max="9" width="13.7109375" customWidth="1"/>
    <col min="10" max="10" width="47.7109375" customWidth="1"/>
    <col min="11" max="11" width="33.28515625" customWidth="1"/>
    <col min="12" max="12" width="29.140625" customWidth="1"/>
  </cols>
  <sheetData>
    <row r="1" spans="1:12" ht="49.5" customHeight="1" x14ac:dyDescent="0.25">
      <c r="A1" s="182" t="s">
        <v>131</v>
      </c>
      <c r="B1" s="182"/>
      <c r="C1" s="182"/>
      <c r="D1" s="182"/>
      <c r="E1" s="182"/>
      <c r="F1" s="182"/>
      <c r="G1" s="182"/>
      <c r="H1" s="182"/>
      <c r="I1" s="182"/>
      <c r="J1" s="182"/>
      <c r="K1" s="182"/>
      <c r="L1" s="182"/>
    </row>
    <row r="2" spans="1:12" ht="15.75" x14ac:dyDescent="0.25">
      <c r="A2" s="1"/>
      <c r="B2" s="2"/>
      <c r="C2" s="3"/>
      <c r="D2" s="3"/>
      <c r="E2" s="3"/>
      <c r="F2" s="3"/>
      <c r="G2" s="3"/>
      <c r="H2" s="3"/>
      <c r="I2" s="3"/>
      <c r="J2" s="34"/>
      <c r="K2" s="3"/>
      <c r="L2" s="3"/>
    </row>
    <row r="3" spans="1:12" ht="15.75" x14ac:dyDescent="0.25">
      <c r="A3" s="155" t="s">
        <v>0</v>
      </c>
      <c r="B3" s="155" t="s">
        <v>1</v>
      </c>
      <c r="C3" s="183" t="s">
        <v>2</v>
      </c>
      <c r="D3" s="184"/>
      <c r="E3" s="185"/>
      <c r="F3" s="186" t="s">
        <v>4</v>
      </c>
      <c r="G3" s="187"/>
      <c r="H3" s="187"/>
      <c r="I3" s="188"/>
      <c r="J3" s="189" t="s">
        <v>5</v>
      </c>
      <c r="K3" s="191" t="s">
        <v>6</v>
      </c>
      <c r="L3" s="191" t="s">
        <v>7</v>
      </c>
    </row>
    <row r="4" spans="1:12" ht="47.25" x14ac:dyDescent="0.25">
      <c r="A4" s="155"/>
      <c r="B4" s="155"/>
      <c r="C4" s="9" t="s">
        <v>8</v>
      </c>
      <c r="D4" s="9" t="s">
        <v>28</v>
      </c>
      <c r="E4" s="9" t="s">
        <v>31</v>
      </c>
      <c r="F4" s="35" t="s">
        <v>3</v>
      </c>
      <c r="G4" s="9" t="s">
        <v>30</v>
      </c>
      <c r="H4" s="9" t="s">
        <v>32</v>
      </c>
      <c r="I4" s="9" t="s">
        <v>9</v>
      </c>
      <c r="J4" s="190"/>
      <c r="K4" s="192"/>
      <c r="L4" s="192"/>
    </row>
    <row r="5" spans="1:12" ht="15.75" x14ac:dyDescent="0.25">
      <c r="A5" s="9">
        <v>1</v>
      </c>
      <c r="B5" s="9">
        <v>2</v>
      </c>
      <c r="C5" s="9">
        <v>4</v>
      </c>
      <c r="D5" s="9">
        <v>5</v>
      </c>
      <c r="E5" s="9">
        <v>6</v>
      </c>
      <c r="F5" s="9"/>
      <c r="G5" s="9">
        <v>7</v>
      </c>
      <c r="H5" s="9">
        <v>8</v>
      </c>
      <c r="I5" s="9">
        <v>9</v>
      </c>
      <c r="J5" s="36"/>
      <c r="K5" s="9">
        <v>10</v>
      </c>
      <c r="L5" s="9">
        <v>11</v>
      </c>
    </row>
    <row r="6" spans="1:12" ht="21.75" customHeight="1" thickBot="1" x14ac:dyDescent="0.3">
      <c r="A6" s="193" t="s">
        <v>33</v>
      </c>
      <c r="B6" s="193"/>
      <c r="C6" s="193"/>
      <c r="D6" s="193"/>
      <c r="E6" s="193"/>
      <c r="F6" s="193"/>
      <c r="G6" s="193"/>
      <c r="H6" s="193"/>
      <c r="I6" s="193"/>
      <c r="J6" s="193"/>
      <c r="K6" s="193"/>
      <c r="L6" s="193"/>
    </row>
    <row r="7" spans="1:12" ht="179.25" customHeight="1" thickBot="1" x14ac:dyDescent="0.3">
      <c r="A7" s="194">
        <v>1</v>
      </c>
      <c r="B7" s="197" t="s">
        <v>66</v>
      </c>
      <c r="C7" s="43" t="s">
        <v>34</v>
      </c>
      <c r="D7" s="48">
        <v>0</v>
      </c>
      <c r="E7" s="49">
        <v>0</v>
      </c>
      <c r="F7" s="44" t="s">
        <v>13</v>
      </c>
      <c r="G7" s="50">
        <f>SUM(G8:G11)</f>
        <v>219539.89</v>
      </c>
      <c r="H7" s="122">
        <v>0</v>
      </c>
      <c r="I7" s="122">
        <f>H7/G7*100</f>
        <v>0</v>
      </c>
      <c r="J7" s="62" t="s">
        <v>35</v>
      </c>
      <c r="K7" s="167" t="s">
        <v>14</v>
      </c>
      <c r="L7" s="167" t="s">
        <v>71</v>
      </c>
    </row>
    <row r="8" spans="1:12" ht="252" customHeight="1" x14ac:dyDescent="0.25">
      <c r="A8" s="195"/>
      <c r="B8" s="198"/>
      <c r="C8" s="61" t="s">
        <v>36</v>
      </c>
      <c r="D8" s="52">
        <v>3.0000000000000001E-3</v>
      </c>
      <c r="E8" s="73">
        <v>0</v>
      </c>
      <c r="F8" s="53" t="s">
        <v>15</v>
      </c>
      <c r="G8" s="125">
        <v>0</v>
      </c>
      <c r="H8" s="123">
        <v>0</v>
      </c>
      <c r="I8" s="123">
        <v>0</v>
      </c>
      <c r="J8" s="200" t="s">
        <v>37</v>
      </c>
      <c r="K8" s="167"/>
      <c r="L8" s="167"/>
    </row>
    <row r="9" spans="1:12" ht="165.75" customHeight="1" x14ac:dyDescent="0.25">
      <c r="A9" s="195"/>
      <c r="B9" s="198"/>
      <c r="C9" s="16" t="s">
        <v>38</v>
      </c>
      <c r="D9" s="52">
        <v>0.7</v>
      </c>
      <c r="E9" s="73">
        <v>0</v>
      </c>
      <c r="F9" s="53" t="s">
        <v>17</v>
      </c>
      <c r="G9" s="54">
        <v>125438.6</v>
      </c>
      <c r="H9" s="124">
        <v>0</v>
      </c>
      <c r="I9" s="124">
        <f t="shared" ref="I9:I35" si="0">H9/G9*100</f>
        <v>0</v>
      </c>
      <c r="J9" s="201"/>
      <c r="K9" s="167"/>
      <c r="L9" s="167"/>
    </row>
    <row r="10" spans="1:12" ht="159" customHeight="1" x14ac:dyDescent="0.25">
      <c r="A10" s="195"/>
      <c r="B10" s="198"/>
      <c r="C10" s="16" t="s">
        <v>39</v>
      </c>
      <c r="D10" s="46">
        <v>1.105</v>
      </c>
      <c r="E10" s="73">
        <v>0</v>
      </c>
      <c r="F10" s="33" t="s">
        <v>19</v>
      </c>
      <c r="G10" s="47">
        <f>1074.4+15000+14966.69</f>
        <v>31041.09</v>
      </c>
      <c r="H10" s="98">
        <v>0</v>
      </c>
      <c r="I10" s="98">
        <f t="shared" si="0"/>
        <v>0</v>
      </c>
      <c r="J10" s="202" t="s">
        <v>40</v>
      </c>
      <c r="K10" s="167"/>
      <c r="L10" s="167"/>
    </row>
    <row r="11" spans="1:12" ht="87" customHeight="1" thickBot="1" x14ac:dyDescent="0.3">
      <c r="A11" s="196"/>
      <c r="B11" s="199"/>
      <c r="C11" s="37"/>
      <c r="D11" s="59"/>
      <c r="E11" s="60"/>
      <c r="F11" s="57" t="s">
        <v>20</v>
      </c>
      <c r="G11" s="59">
        <f>50000+13060.2</f>
        <v>63060.2</v>
      </c>
      <c r="H11" s="126">
        <v>0</v>
      </c>
      <c r="I11" s="126">
        <f t="shared" si="0"/>
        <v>0</v>
      </c>
      <c r="J11" s="203"/>
      <c r="K11" s="167"/>
      <c r="L11" s="167"/>
    </row>
    <row r="12" spans="1:12" ht="77.25" customHeight="1" x14ac:dyDescent="0.25">
      <c r="A12" s="204">
        <v>2</v>
      </c>
      <c r="B12" s="207" t="s">
        <v>70</v>
      </c>
      <c r="C12" s="69" t="s">
        <v>72</v>
      </c>
      <c r="D12" s="64">
        <v>92.7</v>
      </c>
      <c r="E12" s="64">
        <v>92.7</v>
      </c>
      <c r="F12" s="65" t="s">
        <v>13</v>
      </c>
      <c r="G12" s="50">
        <f>SUM(G13:G16)</f>
        <v>22141.69</v>
      </c>
      <c r="H12" s="50">
        <f>SUM(H13:H16)</f>
        <v>2801.8804700000001</v>
      </c>
      <c r="I12" s="51">
        <f t="shared" si="0"/>
        <v>12.654320740648073</v>
      </c>
      <c r="J12" s="63" t="s">
        <v>41</v>
      </c>
      <c r="K12" s="167" t="s">
        <v>14</v>
      </c>
      <c r="L12" s="169" t="s">
        <v>68</v>
      </c>
    </row>
    <row r="13" spans="1:12" ht="318" customHeight="1" x14ac:dyDescent="0.25">
      <c r="A13" s="205"/>
      <c r="B13" s="208"/>
      <c r="C13" s="16" t="s">
        <v>42</v>
      </c>
      <c r="D13" s="46">
        <v>1.25</v>
      </c>
      <c r="E13" s="46">
        <v>1.5820000000000001</v>
      </c>
      <c r="F13" s="33" t="s">
        <v>15</v>
      </c>
      <c r="G13" s="73">
        <v>0</v>
      </c>
      <c r="H13" s="98">
        <v>0</v>
      </c>
      <c r="I13" s="98">
        <v>0</v>
      </c>
      <c r="J13" s="63" t="s">
        <v>43</v>
      </c>
      <c r="K13" s="167"/>
      <c r="L13" s="170"/>
    </row>
    <row r="14" spans="1:12" ht="209.25" customHeight="1" x14ac:dyDescent="0.25">
      <c r="A14" s="205"/>
      <c r="B14" s="208"/>
      <c r="C14" s="16" t="s">
        <v>44</v>
      </c>
      <c r="D14" s="70">
        <v>2E-3</v>
      </c>
      <c r="E14" s="71">
        <v>1.1694E-2</v>
      </c>
      <c r="F14" s="33" t="s">
        <v>17</v>
      </c>
      <c r="G14" s="73">
        <v>0</v>
      </c>
      <c r="H14" s="98">
        <v>0</v>
      </c>
      <c r="I14" s="98">
        <v>0</v>
      </c>
      <c r="J14" s="63" t="s">
        <v>45</v>
      </c>
      <c r="K14" s="167"/>
      <c r="L14" s="170"/>
    </row>
    <row r="15" spans="1:12" ht="222" customHeight="1" x14ac:dyDescent="0.25">
      <c r="A15" s="205"/>
      <c r="B15" s="208"/>
      <c r="C15" s="32" t="s">
        <v>46</v>
      </c>
      <c r="D15" s="46">
        <v>4.8000000000000001E-2</v>
      </c>
      <c r="E15" s="46">
        <v>9.5000000000000001E-2</v>
      </c>
      <c r="F15" s="33" t="s">
        <v>19</v>
      </c>
      <c r="G15" s="47">
        <v>18941.689999999999</v>
      </c>
      <c r="H15" s="42">
        <v>2801.8804700000001</v>
      </c>
      <c r="I15" s="45">
        <f t="shared" si="0"/>
        <v>14.792135601416771</v>
      </c>
      <c r="J15" s="226" t="s">
        <v>47</v>
      </c>
      <c r="K15" s="167"/>
      <c r="L15" s="170"/>
    </row>
    <row r="16" spans="1:12" ht="48" customHeight="1" thickBot="1" x14ac:dyDescent="0.3">
      <c r="A16" s="206"/>
      <c r="B16" s="209"/>
      <c r="C16" s="30"/>
      <c r="D16" s="41"/>
      <c r="E16" s="41"/>
      <c r="F16" s="33" t="s">
        <v>20</v>
      </c>
      <c r="G16" s="79">
        <v>3200</v>
      </c>
      <c r="H16" s="124">
        <v>0</v>
      </c>
      <c r="I16" s="124">
        <f t="shared" si="0"/>
        <v>0</v>
      </c>
      <c r="J16" s="201"/>
      <c r="K16" s="167"/>
      <c r="L16" s="210"/>
    </row>
    <row r="17" spans="1:12" ht="338.25" customHeight="1" x14ac:dyDescent="0.25">
      <c r="A17" s="204">
        <v>3</v>
      </c>
      <c r="B17" s="207" t="s">
        <v>73</v>
      </c>
      <c r="C17" s="16" t="s">
        <v>48</v>
      </c>
      <c r="D17" s="86">
        <v>1.36E-4</v>
      </c>
      <c r="E17" s="86">
        <v>1.5799999999999999E-4</v>
      </c>
      <c r="F17" s="87" t="s">
        <v>13</v>
      </c>
      <c r="G17" s="128">
        <f>SUM(G18:G21)</f>
        <v>0</v>
      </c>
      <c r="H17" s="128">
        <f>SUM(H18:H21)</f>
        <v>0</v>
      </c>
      <c r="I17" s="128">
        <v>0</v>
      </c>
      <c r="J17" s="63" t="s">
        <v>49</v>
      </c>
      <c r="K17" s="167" t="s">
        <v>14</v>
      </c>
      <c r="L17" s="167" t="s">
        <v>69</v>
      </c>
    </row>
    <row r="18" spans="1:12" ht="210" customHeight="1" x14ac:dyDescent="0.25">
      <c r="A18" s="205"/>
      <c r="B18" s="208"/>
      <c r="C18" s="176" t="s">
        <v>50</v>
      </c>
      <c r="D18" s="229">
        <v>55</v>
      </c>
      <c r="E18" s="232">
        <v>0</v>
      </c>
      <c r="F18" s="33" t="s">
        <v>15</v>
      </c>
      <c r="G18" s="127">
        <v>0</v>
      </c>
      <c r="H18" s="124">
        <v>0</v>
      </c>
      <c r="I18" s="124">
        <v>0</v>
      </c>
      <c r="J18" s="226" t="s">
        <v>51</v>
      </c>
      <c r="K18" s="167"/>
      <c r="L18" s="167"/>
    </row>
    <row r="19" spans="1:12" ht="47.25" customHeight="1" x14ac:dyDescent="0.25">
      <c r="A19" s="205"/>
      <c r="B19" s="208"/>
      <c r="C19" s="177"/>
      <c r="D19" s="230"/>
      <c r="E19" s="233"/>
      <c r="F19" s="13" t="s">
        <v>17</v>
      </c>
      <c r="G19" s="127">
        <v>0</v>
      </c>
      <c r="H19" s="124">
        <v>0</v>
      </c>
      <c r="I19" s="124">
        <v>0</v>
      </c>
      <c r="J19" s="235"/>
      <c r="K19" s="167"/>
      <c r="L19" s="167"/>
    </row>
    <row r="20" spans="1:12" ht="43.5" customHeight="1" thickBot="1" x14ac:dyDescent="0.3">
      <c r="A20" s="205"/>
      <c r="B20" s="208"/>
      <c r="C20" s="177"/>
      <c r="D20" s="231"/>
      <c r="E20" s="234"/>
      <c r="F20" s="13" t="s">
        <v>19</v>
      </c>
      <c r="G20" s="127">
        <v>0</v>
      </c>
      <c r="H20" s="124">
        <v>0</v>
      </c>
      <c r="I20" s="124">
        <v>0</v>
      </c>
      <c r="J20" s="201"/>
      <c r="K20" s="167"/>
      <c r="L20" s="167"/>
    </row>
    <row r="21" spans="1:12" ht="26.25" hidden="1" customHeight="1" thickBot="1" x14ac:dyDescent="0.3">
      <c r="A21" s="205"/>
      <c r="B21" s="208"/>
      <c r="C21" s="177"/>
      <c r="D21" s="39"/>
      <c r="E21" s="39"/>
      <c r="F21" s="40" t="s">
        <v>20</v>
      </c>
      <c r="G21" s="129">
        <v>0</v>
      </c>
      <c r="H21" s="130">
        <v>0</v>
      </c>
      <c r="I21" s="130">
        <v>0</v>
      </c>
      <c r="J21" s="38"/>
      <c r="K21" s="167"/>
      <c r="L21" s="167"/>
    </row>
    <row r="22" spans="1:12" ht="291.75" customHeight="1" x14ac:dyDescent="0.25">
      <c r="A22" s="162">
        <v>4</v>
      </c>
      <c r="B22" s="211" t="s">
        <v>74</v>
      </c>
      <c r="C22" s="8" t="s">
        <v>52</v>
      </c>
      <c r="D22" s="75">
        <v>15</v>
      </c>
      <c r="E22" s="77">
        <v>5</v>
      </c>
      <c r="F22" s="55" t="s">
        <v>13</v>
      </c>
      <c r="G22" s="131">
        <f>SUM(G23:G26)</f>
        <v>0</v>
      </c>
      <c r="H22" s="131">
        <f>SUM(H23:H26)</f>
        <v>0</v>
      </c>
      <c r="I22" s="131">
        <v>0</v>
      </c>
      <c r="J22" s="212" t="s">
        <v>53</v>
      </c>
      <c r="K22" s="167" t="s">
        <v>14</v>
      </c>
      <c r="L22" s="167" t="s">
        <v>123</v>
      </c>
    </row>
    <row r="23" spans="1:12" ht="304.5" customHeight="1" x14ac:dyDescent="0.25">
      <c r="A23" s="162"/>
      <c r="B23" s="211"/>
      <c r="C23" s="16" t="s">
        <v>54</v>
      </c>
      <c r="D23" s="76">
        <v>15</v>
      </c>
      <c r="E23" s="78">
        <v>10</v>
      </c>
      <c r="F23" s="10" t="s">
        <v>15</v>
      </c>
      <c r="G23" s="127">
        <v>0</v>
      </c>
      <c r="H23" s="124">
        <v>0</v>
      </c>
      <c r="I23" s="124">
        <v>0</v>
      </c>
      <c r="J23" s="213"/>
      <c r="K23" s="167"/>
      <c r="L23" s="167"/>
    </row>
    <row r="24" spans="1:12" ht="241.5" customHeight="1" x14ac:dyDescent="0.25">
      <c r="A24" s="162"/>
      <c r="B24" s="211"/>
      <c r="C24" s="16" t="s">
        <v>55</v>
      </c>
      <c r="D24" s="76">
        <v>5</v>
      </c>
      <c r="E24" s="80">
        <v>3.77</v>
      </c>
      <c r="F24" s="53" t="s">
        <v>17</v>
      </c>
      <c r="G24" s="127">
        <v>0</v>
      </c>
      <c r="H24" s="124">
        <v>0</v>
      </c>
      <c r="I24" s="124">
        <v>0</v>
      </c>
      <c r="J24" s="28" t="s">
        <v>56</v>
      </c>
      <c r="K24" s="167"/>
      <c r="L24" s="167"/>
    </row>
    <row r="25" spans="1:12" ht="276" customHeight="1" x14ac:dyDescent="0.25">
      <c r="A25" s="162"/>
      <c r="B25" s="211"/>
      <c r="C25" s="66" t="s">
        <v>57</v>
      </c>
      <c r="D25" s="81">
        <v>3</v>
      </c>
      <c r="E25" s="82">
        <v>0</v>
      </c>
      <c r="F25" s="33" t="s">
        <v>19</v>
      </c>
      <c r="G25" s="127">
        <v>0</v>
      </c>
      <c r="H25" s="124">
        <v>0</v>
      </c>
      <c r="I25" s="124">
        <v>0</v>
      </c>
      <c r="J25" s="28" t="s">
        <v>58</v>
      </c>
      <c r="K25" s="167"/>
      <c r="L25" s="167"/>
    </row>
    <row r="26" spans="1:12" ht="34.5" customHeight="1" x14ac:dyDescent="0.25">
      <c r="A26" s="162"/>
      <c r="B26" s="211"/>
      <c r="C26" s="85"/>
      <c r="D26" s="41"/>
      <c r="E26" s="41"/>
      <c r="F26" s="33" t="s">
        <v>20</v>
      </c>
      <c r="G26" s="82">
        <v>0</v>
      </c>
      <c r="H26" s="98">
        <v>0</v>
      </c>
      <c r="I26" s="98">
        <v>0</v>
      </c>
      <c r="J26" s="36"/>
      <c r="K26" s="167"/>
      <c r="L26" s="167"/>
    </row>
    <row r="27" spans="1:12" ht="259.5" customHeight="1" x14ac:dyDescent="0.25">
      <c r="A27" s="205">
        <v>5</v>
      </c>
      <c r="B27" s="214" t="s">
        <v>77</v>
      </c>
      <c r="C27" s="16" t="s">
        <v>59</v>
      </c>
      <c r="D27" s="67">
        <v>0</v>
      </c>
      <c r="E27" s="67">
        <v>0</v>
      </c>
      <c r="F27" s="88" t="s">
        <v>13</v>
      </c>
      <c r="G27" s="89">
        <f>SUM(G28:G31)</f>
        <v>1457.04</v>
      </c>
      <c r="H27" s="132">
        <f>SUM(H28:H31)</f>
        <v>0</v>
      </c>
      <c r="I27" s="132">
        <f t="shared" si="0"/>
        <v>0</v>
      </c>
      <c r="J27" s="83" t="s">
        <v>75</v>
      </c>
      <c r="K27" s="167" t="s">
        <v>14</v>
      </c>
      <c r="L27" s="167" t="s">
        <v>78</v>
      </c>
    </row>
    <row r="28" spans="1:12" ht="55.5" customHeight="1" x14ac:dyDescent="0.25">
      <c r="A28" s="205"/>
      <c r="B28" s="208"/>
      <c r="C28" s="164" t="s">
        <v>60</v>
      </c>
      <c r="D28" s="216">
        <v>0</v>
      </c>
      <c r="E28" s="219">
        <v>0</v>
      </c>
      <c r="F28" s="33" t="s">
        <v>15</v>
      </c>
      <c r="G28" s="73">
        <v>0</v>
      </c>
      <c r="H28" s="98">
        <v>0</v>
      </c>
      <c r="I28" s="98">
        <v>0</v>
      </c>
      <c r="J28" s="212" t="s">
        <v>76</v>
      </c>
      <c r="K28" s="167"/>
      <c r="L28" s="167"/>
    </row>
    <row r="29" spans="1:12" ht="51.75" customHeight="1" x14ac:dyDescent="0.25">
      <c r="A29" s="205"/>
      <c r="B29" s="208"/>
      <c r="C29" s="164"/>
      <c r="D29" s="217"/>
      <c r="E29" s="220"/>
      <c r="F29" s="33" t="s">
        <v>17</v>
      </c>
      <c r="G29" s="73">
        <v>0</v>
      </c>
      <c r="H29" s="98">
        <v>0</v>
      </c>
      <c r="I29" s="98">
        <v>0</v>
      </c>
      <c r="J29" s="227"/>
      <c r="K29" s="167"/>
      <c r="L29" s="167"/>
    </row>
    <row r="30" spans="1:12" ht="33.75" customHeight="1" x14ac:dyDescent="0.25">
      <c r="A30" s="205"/>
      <c r="B30" s="208"/>
      <c r="C30" s="164"/>
      <c r="D30" s="217"/>
      <c r="E30" s="220"/>
      <c r="F30" s="33" t="s">
        <v>19</v>
      </c>
      <c r="G30" s="47">
        <v>1457.04</v>
      </c>
      <c r="H30" s="98">
        <v>0</v>
      </c>
      <c r="I30" s="98">
        <f t="shared" si="0"/>
        <v>0</v>
      </c>
      <c r="J30" s="227"/>
      <c r="K30" s="167"/>
      <c r="L30" s="167"/>
    </row>
    <row r="31" spans="1:12" ht="34.5" customHeight="1" thickBot="1" x14ac:dyDescent="0.3">
      <c r="A31" s="206"/>
      <c r="B31" s="215"/>
      <c r="C31" s="164"/>
      <c r="D31" s="218"/>
      <c r="E31" s="221"/>
      <c r="F31" s="72" t="s">
        <v>20</v>
      </c>
      <c r="G31" s="134">
        <v>0</v>
      </c>
      <c r="H31" s="133">
        <v>0</v>
      </c>
      <c r="I31" s="133">
        <v>0</v>
      </c>
      <c r="J31" s="228"/>
      <c r="K31" s="167"/>
      <c r="L31" s="167"/>
    </row>
    <row r="32" spans="1:12" ht="183" customHeight="1" x14ac:dyDescent="0.25">
      <c r="A32" s="204">
        <v>6</v>
      </c>
      <c r="B32" s="208" t="s">
        <v>79</v>
      </c>
      <c r="C32" s="31" t="s">
        <v>61</v>
      </c>
      <c r="D32" s="68">
        <v>2.777E-3</v>
      </c>
      <c r="E32" s="68">
        <v>1.7960000000000001E-3</v>
      </c>
      <c r="F32" s="44" t="s">
        <v>13</v>
      </c>
      <c r="G32" s="56">
        <f>SUM(G33:G36)</f>
        <v>9675.9219999999987</v>
      </c>
      <c r="H32" s="131">
        <f>SUM(H33:H36)</f>
        <v>0</v>
      </c>
      <c r="I32" s="131">
        <f t="shared" si="0"/>
        <v>0</v>
      </c>
      <c r="J32" s="84" t="s">
        <v>62</v>
      </c>
      <c r="K32" s="167" t="s">
        <v>14</v>
      </c>
      <c r="L32" s="167" t="s">
        <v>80</v>
      </c>
    </row>
    <row r="33" spans="1:12" ht="176.25" customHeight="1" x14ac:dyDescent="0.25">
      <c r="A33" s="205"/>
      <c r="B33" s="208"/>
      <c r="C33" s="16" t="s">
        <v>63</v>
      </c>
      <c r="D33" s="76">
        <v>16</v>
      </c>
      <c r="E33" s="74">
        <v>14.8</v>
      </c>
      <c r="F33" s="33" t="s">
        <v>15</v>
      </c>
      <c r="G33" s="73">
        <v>0</v>
      </c>
      <c r="H33" s="98">
        <v>0</v>
      </c>
      <c r="I33" s="98">
        <v>0</v>
      </c>
      <c r="J33" s="63" t="s">
        <v>64</v>
      </c>
      <c r="K33" s="167"/>
      <c r="L33" s="167"/>
    </row>
    <row r="34" spans="1:12" ht="304.5" customHeight="1" x14ac:dyDescent="0.25">
      <c r="A34" s="205"/>
      <c r="B34" s="208"/>
      <c r="C34" s="176" t="s">
        <v>65</v>
      </c>
      <c r="D34" s="223">
        <v>33</v>
      </c>
      <c r="E34" s="223">
        <v>30</v>
      </c>
      <c r="F34" s="33" t="s">
        <v>17</v>
      </c>
      <c r="G34" s="104">
        <v>0</v>
      </c>
      <c r="H34" s="98">
        <v>0</v>
      </c>
      <c r="I34" s="98">
        <v>0</v>
      </c>
      <c r="J34" s="226" t="s">
        <v>81</v>
      </c>
      <c r="K34" s="167"/>
      <c r="L34" s="167"/>
    </row>
    <row r="35" spans="1:12" ht="41.25" customHeight="1" x14ac:dyDescent="0.25">
      <c r="A35" s="205"/>
      <c r="B35" s="208"/>
      <c r="C35" s="177"/>
      <c r="D35" s="224"/>
      <c r="E35" s="224"/>
      <c r="F35" s="33" t="s">
        <v>19</v>
      </c>
      <c r="G35" s="47">
        <f>6544.842+3131.08</f>
        <v>9675.9219999999987</v>
      </c>
      <c r="H35" s="98">
        <v>0</v>
      </c>
      <c r="I35" s="98">
        <f t="shared" si="0"/>
        <v>0</v>
      </c>
      <c r="J35" s="235"/>
      <c r="K35" s="167"/>
      <c r="L35" s="167"/>
    </row>
    <row r="36" spans="1:12" ht="40.5" customHeight="1" thickBot="1" x14ac:dyDescent="0.3">
      <c r="A36" s="206"/>
      <c r="B36" s="209"/>
      <c r="C36" s="222"/>
      <c r="D36" s="225"/>
      <c r="E36" s="225"/>
      <c r="F36" s="57" t="s">
        <v>20</v>
      </c>
      <c r="G36" s="136">
        <v>0</v>
      </c>
      <c r="H36" s="126">
        <v>0</v>
      </c>
      <c r="I36" s="126">
        <v>0</v>
      </c>
      <c r="J36" s="236"/>
      <c r="K36" s="167"/>
      <c r="L36" s="167"/>
    </row>
    <row r="37" spans="1:12" ht="0.75" customHeight="1" x14ac:dyDescent="0.25">
      <c r="L37" s="167"/>
    </row>
    <row r="38" spans="1:12" hidden="1" x14ac:dyDescent="0.25">
      <c r="L38" s="167"/>
    </row>
    <row r="39" spans="1:12" hidden="1" x14ac:dyDescent="0.25">
      <c r="L39" s="167"/>
    </row>
  </sheetData>
  <mergeCells count="49">
    <mergeCell ref="C34:C36"/>
    <mergeCell ref="D34:D36"/>
    <mergeCell ref="E34:E36"/>
    <mergeCell ref="J15:J16"/>
    <mergeCell ref="J28:J31"/>
    <mergeCell ref="D18:D20"/>
    <mergeCell ref="E18:E20"/>
    <mergeCell ref="J18:J20"/>
    <mergeCell ref="J34:J36"/>
    <mergeCell ref="L32:L39"/>
    <mergeCell ref="A22:A26"/>
    <mergeCell ref="B22:B26"/>
    <mergeCell ref="J22:J23"/>
    <mergeCell ref="K22:K26"/>
    <mergeCell ref="L22:L26"/>
    <mergeCell ref="A27:A31"/>
    <mergeCell ref="B27:B31"/>
    <mergeCell ref="K27:K31"/>
    <mergeCell ref="L27:L31"/>
    <mergeCell ref="A32:A36"/>
    <mergeCell ref="B32:B36"/>
    <mergeCell ref="K32:K36"/>
    <mergeCell ref="C28:C31"/>
    <mergeCell ref="D28:D31"/>
    <mergeCell ref="E28:E31"/>
    <mergeCell ref="A12:A16"/>
    <mergeCell ref="B12:B16"/>
    <mergeCell ref="K12:K16"/>
    <mergeCell ref="L12:L16"/>
    <mergeCell ref="A17:A21"/>
    <mergeCell ref="B17:B21"/>
    <mergeCell ref="K17:K21"/>
    <mergeCell ref="L17:L21"/>
    <mergeCell ref="C18:C21"/>
    <mergeCell ref="A6:L6"/>
    <mergeCell ref="A7:A11"/>
    <mergeCell ref="B7:B11"/>
    <mergeCell ref="K7:K11"/>
    <mergeCell ref="L7:L11"/>
    <mergeCell ref="J8:J9"/>
    <mergeCell ref="J10:J11"/>
    <mergeCell ref="A1:L1"/>
    <mergeCell ref="A3:A4"/>
    <mergeCell ref="B3:B4"/>
    <mergeCell ref="C3:E3"/>
    <mergeCell ref="F3:I3"/>
    <mergeCell ref="J3:J4"/>
    <mergeCell ref="K3:K4"/>
    <mergeCell ref="L3:L4"/>
  </mergeCells>
  <pageMargins left="0.7" right="0.7" top="0.75" bottom="0.75" header="0.3" footer="0.3"/>
  <pageSetup paperSize="9" scale="49" fitToHeight="0" orientation="landscape" r:id="rId1"/>
  <rowBreaks count="2" manualBreakCount="2">
    <brk id="22" max="11" man="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zoomScaleNormal="100" workbookViewId="0">
      <selection sqref="A1:L1"/>
    </sheetView>
  </sheetViews>
  <sheetFormatPr defaultRowHeight="15" x14ac:dyDescent="0.25"/>
  <cols>
    <col min="1" max="1" width="6.140625" customWidth="1"/>
    <col min="2" max="2" width="27.5703125" customWidth="1"/>
    <col min="3" max="3" width="27.28515625" customWidth="1"/>
    <col min="4" max="4" width="18.140625" customWidth="1"/>
    <col min="5" max="5" width="17.85546875" customWidth="1"/>
    <col min="6" max="6" width="18.28515625" customWidth="1"/>
    <col min="7" max="7" width="18.140625" customWidth="1"/>
    <col min="8" max="8" width="18.42578125" customWidth="1"/>
    <col min="9" max="9" width="11.140625" customWidth="1"/>
    <col min="10" max="10" width="45.5703125" customWidth="1"/>
    <col min="11" max="11" width="36.28515625" customWidth="1"/>
    <col min="12" max="12" width="30.7109375" customWidth="1"/>
  </cols>
  <sheetData>
    <row r="1" spans="1:12" ht="36" customHeight="1" x14ac:dyDescent="0.25">
      <c r="A1" s="182" t="s">
        <v>131</v>
      </c>
      <c r="B1" s="257"/>
      <c r="C1" s="257"/>
      <c r="D1" s="257"/>
      <c r="E1" s="257"/>
      <c r="F1" s="257"/>
      <c r="G1" s="257"/>
      <c r="H1" s="257"/>
      <c r="I1" s="257"/>
      <c r="J1" s="257"/>
      <c r="K1" s="257"/>
      <c r="L1" s="257"/>
    </row>
    <row r="2" spans="1:12" ht="15.75" x14ac:dyDescent="0.25">
      <c r="A2" s="1"/>
      <c r="B2" s="2"/>
      <c r="C2" s="102"/>
      <c r="D2" s="3"/>
      <c r="E2" s="3"/>
      <c r="F2" s="3"/>
      <c r="G2" s="3"/>
      <c r="H2" s="3"/>
      <c r="I2" s="3"/>
      <c r="J2" s="102"/>
      <c r="K2" s="3"/>
      <c r="L2" s="3"/>
    </row>
    <row r="3" spans="1:12" ht="15.75" x14ac:dyDescent="0.25">
      <c r="A3" s="155" t="s">
        <v>0</v>
      </c>
      <c r="B3" s="155" t="s">
        <v>1</v>
      </c>
      <c r="C3" s="183" t="s">
        <v>2</v>
      </c>
      <c r="D3" s="184"/>
      <c r="E3" s="185"/>
      <c r="F3" s="191" t="s">
        <v>3</v>
      </c>
      <c r="G3" s="155" t="s">
        <v>4</v>
      </c>
      <c r="H3" s="155"/>
      <c r="I3" s="155"/>
      <c r="J3" s="258" t="s">
        <v>5</v>
      </c>
      <c r="K3" s="191" t="s">
        <v>6</v>
      </c>
      <c r="L3" s="191" t="s">
        <v>7</v>
      </c>
    </row>
    <row r="4" spans="1:12" ht="47.25" x14ac:dyDescent="0.25">
      <c r="A4" s="155"/>
      <c r="B4" s="155"/>
      <c r="C4" s="8" t="s">
        <v>8</v>
      </c>
      <c r="D4" s="91" t="s">
        <v>28</v>
      </c>
      <c r="E4" s="91" t="s">
        <v>101</v>
      </c>
      <c r="F4" s="192"/>
      <c r="G4" s="91" t="s">
        <v>30</v>
      </c>
      <c r="H4" s="91" t="s">
        <v>32</v>
      </c>
      <c r="I4" s="91" t="s">
        <v>9</v>
      </c>
      <c r="J4" s="259"/>
      <c r="K4" s="192"/>
      <c r="L4" s="192"/>
    </row>
    <row r="5" spans="1:12" ht="15.75" x14ac:dyDescent="0.25">
      <c r="A5" s="91">
        <v>1</v>
      </c>
      <c r="B5" s="91">
        <v>2</v>
      </c>
      <c r="C5" s="8">
        <v>4</v>
      </c>
      <c r="D5" s="91">
        <v>5</v>
      </c>
      <c r="E5" s="91">
        <v>6</v>
      </c>
      <c r="F5" s="91"/>
      <c r="G5" s="91">
        <v>7</v>
      </c>
      <c r="H5" s="91">
        <v>8</v>
      </c>
      <c r="I5" s="91">
        <v>9</v>
      </c>
      <c r="J5" s="8"/>
      <c r="K5" s="91">
        <v>10</v>
      </c>
      <c r="L5" s="91">
        <v>11</v>
      </c>
    </row>
    <row r="6" spans="1:12" ht="16.5" thickBot="1" x14ac:dyDescent="0.3">
      <c r="A6" s="260" t="s">
        <v>90</v>
      </c>
      <c r="B6" s="260"/>
      <c r="C6" s="260"/>
      <c r="D6" s="260"/>
      <c r="E6" s="260"/>
      <c r="F6" s="260"/>
      <c r="G6" s="260"/>
      <c r="H6" s="261"/>
      <c r="I6" s="260"/>
      <c r="J6" s="261"/>
      <c r="K6" s="260"/>
      <c r="L6" s="260"/>
    </row>
    <row r="7" spans="1:12" ht="15.75" x14ac:dyDescent="0.25">
      <c r="A7" s="262">
        <v>1</v>
      </c>
      <c r="B7" s="207" t="s">
        <v>91</v>
      </c>
      <c r="C7" s="238" t="s">
        <v>105</v>
      </c>
      <c r="D7" s="265">
        <v>1</v>
      </c>
      <c r="E7" s="265">
        <v>0</v>
      </c>
      <c r="F7" s="103" t="s">
        <v>13</v>
      </c>
      <c r="G7" s="110">
        <v>8685.3799999999992</v>
      </c>
      <c r="H7" s="114">
        <v>0</v>
      </c>
      <c r="I7" s="121">
        <v>0</v>
      </c>
      <c r="J7" s="212" t="s">
        <v>102</v>
      </c>
      <c r="K7" s="251" t="s">
        <v>92</v>
      </c>
      <c r="L7" s="251" t="s">
        <v>93</v>
      </c>
    </row>
    <row r="8" spans="1:12" ht="31.5" x14ac:dyDescent="0.25">
      <c r="A8" s="263"/>
      <c r="B8" s="208"/>
      <c r="C8" s="178"/>
      <c r="D8" s="266"/>
      <c r="E8" s="266"/>
      <c r="F8" s="94" t="s">
        <v>15</v>
      </c>
      <c r="G8" s="111">
        <v>2709.8</v>
      </c>
      <c r="H8" s="115">
        <v>0</v>
      </c>
      <c r="I8" s="116">
        <v>0</v>
      </c>
      <c r="J8" s="227"/>
      <c r="K8" s="252"/>
      <c r="L8" s="252"/>
    </row>
    <row r="9" spans="1:12" ht="47.25" x14ac:dyDescent="0.25">
      <c r="A9" s="263"/>
      <c r="B9" s="208"/>
      <c r="C9" s="176" t="s">
        <v>106</v>
      </c>
      <c r="D9" s="232">
        <v>12</v>
      </c>
      <c r="E9" s="232">
        <v>0</v>
      </c>
      <c r="F9" s="94" t="s">
        <v>17</v>
      </c>
      <c r="G9" s="111">
        <v>4238.5</v>
      </c>
      <c r="H9" s="115">
        <v>0</v>
      </c>
      <c r="I9" s="115">
        <v>0</v>
      </c>
      <c r="J9" s="227"/>
      <c r="K9" s="252"/>
      <c r="L9" s="252"/>
    </row>
    <row r="10" spans="1:12" ht="15.75" x14ac:dyDescent="0.25">
      <c r="A10" s="263"/>
      <c r="B10" s="208"/>
      <c r="C10" s="177"/>
      <c r="D10" s="233"/>
      <c r="E10" s="233"/>
      <c r="F10" s="94" t="s">
        <v>19</v>
      </c>
      <c r="G10" s="111">
        <v>1737.08</v>
      </c>
      <c r="H10" s="115">
        <v>0</v>
      </c>
      <c r="I10" s="115">
        <v>0</v>
      </c>
      <c r="J10" s="227"/>
      <c r="K10" s="252"/>
      <c r="L10" s="252"/>
    </row>
    <row r="11" spans="1:12" ht="16.5" thickBot="1" x14ac:dyDescent="0.3">
      <c r="A11" s="264"/>
      <c r="B11" s="209"/>
      <c r="C11" s="222"/>
      <c r="D11" s="233"/>
      <c r="E11" s="233"/>
      <c r="F11" s="95" t="s">
        <v>20</v>
      </c>
      <c r="G11" s="112">
        <v>0</v>
      </c>
      <c r="H11" s="115">
        <v>0</v>
      </c>
      <c r="I11" s="117">
        <v>0</v>
      </c>
      <c r="J11" s="213"/>
      <c r="K11" s="253"/>
      <c r="L11" s="253"/>
    </row>
    <row r="12" spans="1:12" ht="15.75" x14ac:dyDescent="0.25">
      <c r="A12" s="244">
        <v>2</v>
      </c>
      <c r="B12" s="207" t="s">
        <v>94</v>
      </c>
      <c r="C12" s="238" t="s">
        <v>95</v>
      </c>
      <c r="D12" s="245">
        <v>1.2E-2</v>
      </c>
      <c r="E12" s="248">
        <v>0</v>
      </c>
      <c r="F12" s="103" t="s">
        <v>13</v>
      </c>
      <c r="G12" s="50">
        <v>485728.31</v>
      </c>
      <c r="H12" s="118">
        <v>0</v>
      </c>
      <c r="I12" s="120">
        <v>0</v>
      </c>
      <c r="J12" s="254" t="s">
        <v>103</v>
      </c>
      <c r="K12" s="237" t="s">
        <v>96</v>
      </c>
      <c r="L12" s="237" t="s">
        <v>97</v>
      </c>
    </row>
    <row r="13" spans="1:12" ht="31.5" x14ac:dyDescent="0.25">
      <c r="A13" s="159"/>
      <c r="B13" s="208"/>
      <c r="C13" s="177"/>
      <c r="D13" s="246"/>
      <c r="E13" s="249"/>
      <c r="F13" s="94" t="s">
        <v>15</v>
      </c>
      <c r="G13" s="113">
        <v>0</v>
      </c>
      <c r="H13" s="105">
        <v>0</v>
      </c>
      <c r="I13" s="105">
        <v>0</v>
      </c>
      <c r="J13" s="255"/>
      <c r="K13" s="170"/>
      <c r="L13" s="170"/>
    </row>
    <row r="14" spans="1:12" ht="47.25" x14ac:dyDescent="0.25">
      <c r="A14" s="159"/>
      <c r="B14" s="208"/>
      <c r="C14" s="177"/>
      <c r="D14" s="246"/>
      <c r="E14" s="249"/>
      <c r="F14" s="94" t="s">
        <v>17</v>
      </c>
      <c r="G14" s="54">
        <v>432298.2</v>
      </c>
      <c r="H14" s="105">
        <v>0</v>
      </c>
      <c r="I14" s="105">
        <v>0</v>
      </c>
      <c r="J14" s="255"/>
      <c r="K14" s="170"/>
      <c r="L14" s="170"/>
    </row>
    <row r="15" spans="1:12" ht="15.75" x14ac:dyDescent="0.25">
      <c r="A15" s="159"/>
      <c r="B15" s="208"/>
      <c r="C15" s="177"/>
      <c r="D15" s="246"/>
      <c r="E15" s="249"/>
      <c r="F15" s="94" t="s">
        <v>19</v>
      </c>
      <c r="G15" s="54">
        <v>53430.11</v>
      </c>
      <c r="H15" s="105">
        <v>0</v>
      </c>
      <c r="I15" s="105">
        <v>0</v>
      </c>
      <c r="J15" s="255"/>
      <c r="K15" s="170"/>
      <c r="L15" s="170"/>
    </row>
    <row r="16" spans="1:12" ht="16.5" thickBot="1" x14ac:dyDescent="0.3">
      <c r="A16" s="160"/>
      <c r="B16" s="215"/>
      <c r="C16" s="222"/>
      <c r="D16" s="247"/>
      <c r="E16" s="250"/>
      <c r="F16" s="95" t="s">
        <v>20</v>
      </c>
      <c r="G16" s="106">
        <v>0</v>
      </c>
      <c r="H16" s="119">
        <v>0</v>
      </c>
      <c r="I16" s="105">
        <v>0</v>
      </c>
      <c r="J16" s="256"/>
      <c r="K16" s="210"/>
      <c r="L16" s="210"/>
    </row>
    <row r="17" spans="1:12" ht="15.75" x14ac:dyDescent="0.25">
      <c r="A17" s="158">
        <v>3</v>
      </c>
      <c r="B17" s="214" t="s">
        <v>98</v>
      </c>
      <c r="C17" s="238" t="s">
        <v>99</v>
      </c>
      <c r="D17" s="239">
        <v>2.1000000000000001E-2</v>
      </c>
      <c r="E17" s="239">
        <v>0</v>
      </c>
      <c r="F17" s="103" t="s">
        <v>13</v>
      </c>
      <c r="G17" s="107">
        <v>0</v>
      </c>
      <c r="H17" s="120">
        <v>0</v>
      </c>
      <c r="I17" s="242">
        <v>0</v>
      </c>
      <c r="J17" s="238" t="s">
        <v>104</v>
      </c>
      <c r="K17" s="237" t="s">
        <v>96</v>
      </c>
      <c r="L17" s="237" t="s">
        <v>100</v>
      </c>
    </row>
    <row r="18" spans="1:12" ht="31.5" x14ac:dyDescent="0.25">
      <c r="A18" s="159"/>
      <c r="B18" s="208"/>
      <c r="C18" s="177"/>
      <c r="D18" s="240"/>
      <c r="E18" s="240"/>
      <c r="F18" s="94" t="s">
        <v>15</v>
      </c>
      <c r="G18" s="108">
        <v>0</v>
      </c>
      <c r="H18" s="105">
        <v>0</v>
      </c>
      <c r="I18" s="242"/>
      <c r="J18" s="177"/>
      <c r="K18" s="170"/>
      <c r="L18" s="170"/>
    </row>
    <row r="19" spans="1:12" ht="47.25" x14ac:dyDescent="0.25">
      <c r="A19" s="159"/>
      <c r="B19" s="208"/>
      <c r="C19" s="177"/>
      <c r="D19" s="240"/>
      <c r="E19" s="240"/>
      <c r="F19" s="94" t="s">
        <v>17</v>
      </c>
      <c r="G19" s="108">
        <v>0</v>
      </c>
      <c r="H19" s="105">
        <v>0</v>
      </c>
      <c r="I19" s="242"/>
      <c r="J19" s="177"/>
      <c r="K19" s="170"/>
      <c r="L19" s="170"/>
    </row>
    <row r="20" spans="1:12" ht="15.75" x14ac:dyDescent="0.25">
      <c r="A20" s="159"/>
      <c r="B20" s="208"/>
      <c r="C20" s="177"/>
      <c r="D20" s="240"/>
      <c r="E20" s="240"/>
      <c r="F20" s="94" t="s">
        <v>19</v>
      </c>
      <c r="G20" s="108">
        <v>0</v>
      </c>
      <c r="H20" s="105">
        <v>0</v>
      </c>
      <c r="I20" s="242"/>
      <c r="J20" s="177"/>
      <c r="K20" s="170"/>
      <c r="L20" s="170"/>
    </row>
    <row r="21" spans="1:12" ht="16.5" thickBot="1" x14ac:dyDescent="0.3">
      <c r="A21" s="160"/>
      <c r="B21" s="215"/>
      <c r="C21" s="222"/>
      <c r="D21" s="241"/>
      <c r="E21" s="241"/>
      <c r="F21" s="95" t="s">
        <v>20</v>
      </c>
      <c r="G21" s="109">
        <v>0</v>
      </c>
      <c r="H21" s="119">
        <v>0</v>
      </c>
      <c r="I21" s="243"/>
      <c r="J21" s="222"/>
      <c r="K21" s="210"/>
      <c r="L21" s="210"/>
    </row>
  </sheetData>
  <mergeCells count="38">
    <mergeCell ref="J12:J16"/>
    <mergeCell ref="A1:L1"/>
    <mergeCell ref="A3:A4"/>
    <mergeCell ref="B3:B4"/>
    <mergeCell ref="C3:E3"/>
    <mergeCell ref="F3:F4"/>
    <mergeCell ref="G3:I3"/>
    <mergeCell ref="J3:J4"/>
    <mergeCell ref="K3:K4"/>
    <mergeCell ref="L3:L4"/>
    <mergeCell ref="A6:L6"/>
    <mergeCell ref="A7:A11"/>
    <mergeCell ref="B7:B11"/>
    <mergeCell ref="C7:C8"/>
    <mergeCell ref="D7:D8"/>
    <mergeCell ref="E7:E8"/>
    <mergeCell ref="K7:K11"/>
    <mergeCell ref="L7:L11"/>
    <mergeCell ref="C9:C11"/>
    <mergeCell ref="J7:J11"/>
    <mergeCell ref="D9:D11"/>
    <mergeCell ref="E9:E11"/>
    <mergeCell ref="L17:L21"/>
    <mergeCell ref="K12:K16"/>
    <mergeCell ref="L12:L16"/>
    <mergeCell ref="A17:A21"/>
    <mergeCell ref="B17:B21"/>
    <mergeCell ref="C17:C21"/>
    <mergeCell ref="D17:D21"/>
    <mergeCell ref="E17:E21"/>
    <mergeCell ref="I17:I21"/>
    <mergeCell ref="J17:J21"/>
    <mergeCell ref="K17:K21"/>
    <mergeCell ref="A12:A16"/>
    <mergeCell ref="B12:B16"/>
    <mergeCell ref="C12:C16"/>
    <mergeCell ref="D12:D16"/>
    <mergeCell ref="E12:E16"/>
  </mergeCells>
  <pageMargins left="0.7" right="0.7" top="0.75" bottom="0.75" header="0.3" footer="0.3"/>
  <pageSetup paperSize="9" scale="4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topLeftCell="A13" workbookViewId="0">
      <selection activeCell="J7" sqref="J7:J11"/>
    </sheetView>
  </sheetViews>
  <sheetFormatPr defaultRowHeight="15" x14ac:dyDescent="0.25"/>
  <cols>
    <col min="1" max="1" width="6.28515625" customWidth="1"/>
    <col min="2" max="2" width="20.140625" customWidth="1"/>
    <col min="3" max="3" width="26.140625" customWidth="1"/>
    <col min="4" max="4" width="12.140625" customWidth="1"/>
    <col min="5" max="5" width="17.42578125" customWidth="1"/>
    <col min="6" max="6" width="18.140625" customWidth="1"/>
    <col min="7" max="7" width="18.5703125" customWidth="1"/>
    <col min="8" max="8" width="18" customWidth="1"/>
    <col min="9" max="9" width="9.85546875" customWidth="1"/>
    <col min="10" max="10" width="45.42578125" customWidth="1"/>
    <col min="11" max="11" width="34.42578125" customWidth="1"/>
    <col min="12" max="12" width="39.28515625" customWidth="1"/>
  </cols>
  <sheetData>
    <row r="1" spans="1:12" ht="36" customHeight="1" x14ac:dyDescent="0.25">
      <c r="A1" s="182" t="s">
        <v>132</v>
      </c>
      <c r="B1" s="257"/>
      <c r="C1" s="257"/>
      <c r="D1" s="257"/>
      <c r="E1" s="257"/>
      <c r="F1" s="257"/>
      <c r="G1" s="257"/>
      <c r="H1" s="257"/>
      <c r="I1" s="257"/>
      <c r="J1" s="257"/>
      <c r="K1" s="257"/>
      <c r="L1" s="257"/>
    </row>
    <row r="2" spans="1:12" ht="15.75" x14ac:dyDescent="0.25">
      <c r="A2" s="1"/>
      <c r="B2" s="2"/>
      <c r="C2" s="3"/>
      <c r="D2" s="3"/>
      <c r="E2" s="3"/>
      <c r="F2" s="3"/>
      <c r="G2" s="3"/>
      <c r="H2" s="3"/>
      <c r="I2" s="3"/>
      <c r="J2" s="3"/>
      <c r="K2" s="3"/>
      <c r="L2" s="3"/>
    </row>
    <row r="3" spans="1:12" ht="15.75" x14ac:dyDescent="0.25">
      <c r="A3" s="155" t="s">
        <v>0</v>
      </c>
      <c r="B3" s="155" t="s">
        <v>1</v>
      </c>
      <c r="C3" s="183" t="s">
        <v>2</v>
      </c>
      <c r="D3" s="184"/>
      <c r="E3" s="185"/>
      <c r="F3" s="191" t="s">
        <v>3</v>
      </c>
      <c r="G3" s="155" t="s">
        <v>4</v>
      </c>
      <c r="H3" s="155"/>
      <c r="I3" s="155"/>
      <c r="J3" s="191" t="s">
        <v>5</v>
      </c>
      <c r="K3" s="191" t="s">
        <v>6</v>
      </c>
      <c r="L3" s="191" t="s">
        <v>7</v>
      </c>
    </row>
    <row r="4" spans="1:12" ht="47.25" x14ac:dyDescent="0.25">
      <c r="A4" s="155"/>
      <c r="B4" s="155"/>
      <c r="C4" s="90" t="s">
        <v>8</v>
      </c>
      <c r="D4" s="90" t="s">
        <v>28</v>
      </c>
      <c r="E4" s="92" t="s">
        <v>107</v>
      </c>
      <c r="F4" s="192"/>
      <c r="G4" s="90" t="s">
        <v>30</v>
      </c>
      <c r="H4" s="90" t="s">
        <v>32</v>
      </c>
      <c r="I4" s="90" t="s">
        <v>9</v>
      </c>
      <c r="J4" s="192"/>
      <c r="K4" s="192"/>
      <c r="L4" s="192"/>
    </row>
    <row r="5" spans="1:12" ht="15.75" x14ac:dyDescent="0.25">
      <c r="A5" s="90">
        <v>1</v>
      </c>
      <c r="B5" s="90">
        <v>2</v>
      </c>
      <c r="C5" s="90">
        <v>4</v>
      </c>
      <c r="D5" s="90">
        <v>5</v>
      </c>
      <c r="E5" s="90">
        <v>6</v>
      </c>
      <c r="F5" s="90"/>
      <c r="G5" s="90">
        <v>7</v>
      </c>
      <c r="H5" s="90">
        <v>8</v>
      </c>
      <c r="I5" s="90">
        <v>9</v>
      </c>
      <c r="J5" s="90"/>
      <c r="K5" s="90">
        <v>10</v>
      </c>
      <c r="L5" s="90">
        <v>11</v>
      </c>
    </row>
    <row r="6" spans="1:12" ht="16.5" thickBot="1" x14ac:dyDescent="0.3">
      <c r="A6" s="260" t="s">
        <v>82</v>
      </c>
      <c r="B6" s="260"/>
      <c r="C6" s="260"/>
      <c r="D6" s="260"/>
      <c r="E6" s="260"/>
      <c r="F6" s="260"/>
      <c r="G6" s="260"/>
      <c r="H6" s="260"/>
      <c r="I6" s="260"/>
      <c r="J6" s="260"/>
      <c r="K6" s="260"/>
      <c r="L6" s="260"/>
    </row>
    <row r="7" spans="1:12" ht="15.75" customHeight="1" x14ac:dyDescent="0.25">
      <c r="A7" s="262">
        <v>1</v>
      </c>
      <c r="B7" s="267" t="s">
        <v>83</v>
      </c>
      <c r="C7" s="269" t="s">
        <v>84</v>
      </c>
      <c r="D7" s="265">
        <v>0</v>
      </c>
      <c r="E7" s="265">
        <v>0</v>
      </c>
      <c r="F7" s="93" t="s">
        <v>13</v>
      </c>
      <c r="G7" s="139">
        <v>0</v>
      </c>
      <c r="H7" s="42">
        <v>0</v>
      </c>
      <c r="I7" s="42"/>
      <c r="J7" s="273" t="s">
        <v>85</v>
      </c>
      <c r="K7" s="237" t="s">
        <v>120</v>
      </c>
      <c r="L7" s="276" t="s">
        <v>86</v>
      </c>
    </row>
    <row r="8" spans="1:12" ht="31.5" x14ac:dyDescent="0.25">
      <c r="A8" s="263"/>
      <c r="B8" s="163"/>
      <c r="C8" s="180"/>
      <c r="D8" s="271"/>
      <c r="E8" s="271"/>
      <c r="F8" s="13" t="s">
        <v>15</v>
      </c>
      <c r="G8" s="140">
        <v>0</v>
      </c>
      <c r="H8" s="42">
        <v>0</v>
      </c>
      <c r="I8" s="42">
        <v>0</v>
      </c>
      <c r="J8" s="274"/>
      <c r="K8" s="170"/>
      <c r="L8" s="174"/>
    </row>
    <row r="9" spans="1:12" ht="47.25" x14ac:dyDescent="0.25">
      <c r="A9" s="263"/>
      <c r="B9" s="163"/>
      <c r="C9" s="180"/>
      <c r="D9" s="271"/>
      <c r="E9" s="271"/>
      <c r="F9" s="13" t="s">
        <v>17</v>
      </c>
      <c r="G9" s="140">
        <v>0</v>
      </c>
      <c r="H9" s="42">
        <v>0</v>
      </c>
      <c r="I9" s="42">
        <v>0</v>
      </c>
      <c r="J9" s="274"/>
      <c r="K9" s="170"/>
      <c r="L9" s="174"/>
    </row>
    <row r="10" spans="1:12" ht="15.75" x14ac:dyDescent="0.25">
      <c r="A10" s="263"/>
      <c r="B10" s="163"/>
      <c r="C10" s="180"/>
      <c r="D10" s="271"/>
      <c r="E10" s="271"/>
      <c r="F10" s="13" t="s">
        <v>19</v>
      </c>
      <c r="G10" s="140">
        <v>0</v>
      </c>
      <c r="H10" s="42">
        <v>0</v>
      </c>
      <c r="I10" s="42"/>
      <c r="J10" s="274"/>
      <c r="K10" s="170"/>
      <c r="L10" s="174"/>
    </row>
    <row r="11" spans="1:12" ht="182.25" customHeight="1" thickBot="1" x14ac:dyDescent="0.3">
      <c r="A11" s="264"/>
      <c r="B11" s="268"/>
      <c r="C11" s="270"/>
      <c r="D11" s="272"/>
      <c r="E11" s="272"/>
      <c r="F11" s="57" t="s">
        <v>20</v>
      </c>
      <c r="G11" s="141">
        <v>0</v>
      </c>
      <c r="H11" s="58">
        <v>0</v>
      </c>
      <c r="I11" s="58">
        <v>0</v>
      </c>
      <c r="J11" s="275"/>
      <c r="K11" s="210"/>
      <c r="L11" s="175"/>
    </row>
    <row r="12" spans="1:12" ht="15.75" customHeight="1" x14ac:dyDescent="0.25">
      <c r="A12" s="244">
        <v>2</v>
      </c>
      <c r="B12" s="207" t="s">
        <v>87</v>
      </c>
      <c r="C12" s="269" t="s">
        <v>108</v>
      </c>
      <c r="D12" s="277">
        <v>7</v>
      </c>
      <c r="E12" s="280">
        <v>0</v>
      </c>
      <c r="F12" s="93" t="s">
        <v>13</v>
      </c>
      <c r="G12" s="137">
        <v>0</v>
      </c>
      <c r="H12" s="138">
        <v>0</v>
      </c>
      <c r="I12" s="138">
        <v>0</v>
      </c>
      <c r="J12" s="287" t="s">
        <v>88</v>
      </c>
      <c r="K12" s="237" t="s">
        <v>120</v>
      </c>
      <c r="L12" s="276" t="s">
        <v>89</v>
      </c>
    </row>
    <row r="13" spans="1:12" ht="31.5" x14ac:dyDescent="0.25">
      <c r="A13" s="159"/>
      <c r="B13" s="208"/>
      <c r="C13" s="180"/>
      <c r="D13" s="278"/>
      <c r="E13" s="281"/>
      <c r="F13" s="13" t="s">
        <v>15</v>
      </c>
      <c r="G13" s="47">
        <v>0</v>
      </c>
      <c r="H13" s="96">
        <v>0</v>
      </c>
      <c r="I13" s="96">
        <v>0</v>
      </c>
      <c r="J13" s="288"/>
      <c r="K13" s="170"/>
      <c r="L13" s="174"/>
    </row>
    <row r="14" spans="1:12" ht="47.25" x14ac:dyDescent="0.25">
      <c r="A14" s="159"/>
      <c r="B14" s="208"/>
      <c r="C14" s="181"/>
      <c r="D14" s="279"/>
      <c r="E14" s="282"/>
      <c r="F14" s="13" t="s">
        <v>17</v>
      </c>
      <c r="G14" s="47">
        <v>0</v>
      </c>
      <c r="H14" s="96">
        <v>0</v>
      </c>
      <c r="I14" s="96">
        <v>0</v>
      </c>
      <c r="J14" s="288"/>
      <c r="K14" s="170"/>
      <c r="L14" s="174"/>
    </row>
    <row r="15" spans="1:12" ht="15.75" x14ac:dyDescent="0.25">
      <c r="A15" s="159"/>
      <c r="B15" s="208"/>
      <c r="C15" s="219" t="s">
        <v>109</v>
      </c>
      <c r="D15" s="283">
        <v>0.81</v>
      </c>
      <c r="E15" s="285">
        <v>0</v>
      </c>
      <c r="F15" s="13" t="s">
        <v>19</v>
      </c>
      <c r="G15" s="47">
        <v>0</v>
      </c>
      <c r="H15" s="42">
        <v>0</v>
      </c>
      <c r="I15" s="42">
        <v>0</v>
      </c>
      <c r="J15" s="288"/>
      <c r="K15" s="170"/>
      <c r="L15" s="174"/>
    </row>
    <row r="16" spans="1:12" ht="90" customHeight="1" thickBot="1" x14ac:dyDescent="0.3">
      <c r="A16" s="160"/>
      <c r="B16" s="215"/>
      <c r="C16" s="221"/>
      <c r="D16" s="284"/>
      <c r="E16" s="286"/>
      <c r="F16" s="57" t="s">
        <v>20</v>
      </c>
      <c r="G16" s="59">
        <v>0</v>
      </c>
      <c r="H16" s="58">
        <v>0</v>
      </c>
      <c r="I16" s="58">
        <v>0</v>
      </c>
      <c r="J16" s="289"/>
      <c r="K16" s="210"/>
      <c r="L16" s="175"/>
    </row>
  </sheetData>
  <mergeCells count="29">
    <mergeCell ref="K12:K16"/>
    <mergeCell ref="L12:L16"/>
    <mergeCell ref="C15:C16"/>
    <mergeCell ref="D15:D16"/>
    <mergeCell ref="E15:E16"/>
    <mergeCell ref="J12:J16"/>
    <mergeCell ref="A12:A16"/>
    <mergeCell ref="B12:B16"/>
    <mergeCell ref="C12:C14"/>
    <mergeCell ref="D12:D14"/>
    <mergeCell ref="E12:E14"/>
    <mergeCell ref="A6:L6"/>
    <mergeCell ref="A7:A11"/>
    <mergeCell ref="B7:B11"/>
    <mergeCell ref="C7:C11"/>
    <mergeCell ref="D7:D11"/>
    <mergeCell ref="E7:E11"/>
    <mergeCell ref="J7:J11"/>
    <mergeCell ref="K7:K11"/>
    <mergeCell ref="L7:L11"/>
    <mergeCell ref="A1:L1"/>
    <mergeCell ref="A3:A4"/>
    <mergeCell ref="B3:B4"/>
    <mergeCell ref="C3:E3"/>
    <mergeCell ref="F3:F4"/>
    <mergeCell ref="G3:I3"/>
    <mergeCell ref="J3:J4"/>
    <mergeCell ref="K3:K4"/>
    <mergeCell ref="L3:L4"/>
  </mergeCells>
  <pageMargins left="0.7" right="0.7" top="0.75" bottom="0.75" header="0.3" footer="0.3"/>
  <pageSetup paperSize="9" scale="4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tabSelected="1" zoomScaleNormal="100" workbookViewId="0">
      <selection activeCell="E22" sqref="E22"/>
    </sheetView>
  </sheetViews>
  <sheetFormatPr defaultRowHeight="15" x14ac:dyDescent="0.25"/>
  <cols>
    <col min="1" max="1" width="5.42578125" customWidth="1"/>
    <col min="2" max="2" width="27.5703125" customWidth="1"/>
    <col min="3" max="3" width="18" customWidth="1"/>
    <col min="4" max="4" width="18.140625" customWidth="1"/>
    <col min="5" max="7" width="18.42578125" customWidth="1"/>
    <col min="8" max="8" width="18.5703125" customWidth="1"/>
    <col min="10" max="10" width="45.85546875" customWidth="1"/>
    <col min="11" max="11" width="36.7109375" customWidth="1"/>
    <col min="12" max="12" width="33" customWidth="1"/>
  </cols>
  <sheetData>
    <row r="1" spans="1:12" ht="35.25" customHeight="1" x14ac:dyDescent="0.25">
      <c r="A1" s="182" t="s">
        <v>133</v>
      </c>
      <c r="B1" s="257"/>
      <c r="C1" s="257"/>
      <c r="D1" s="257"/>
      <c r="E1" s="257"/>
      <c r="F1" s="257"/>
      <c r="G1" s="257"/>
      <c r="H1" s="257"/>
      <c r="I1" s="257"/>
      <c r="J1" s="257"/>
      <c r="K1" s="257"/>
      <c r="L1" s="257"/>
    </row>
    <row r="2" spans="1:12" ht="15.75" x14ac:dyDescent="0.25">
      <c r="A2" s="1"/>
      <c r="B2" s="2"/>
      <c r="C2" s="3"/>
      <c r="D2" s="3"/>
      <c r="E2" s="3"/>
      <c r="F2" s="3"/>
      <c r="G2" s="3"/>
      <c r="H2" s="3"/>
      <c r="I2" s="3"/>
      <c r="J2" s="3"/>
      <c r="K2" s="3"/>
      <c r="L2" s="3"/>
    </row>
    <row r="3" spans="1:12" ht="15.75" x14ac:dyDescent="0.25">
      <c r="A3" s="155" t="s">
        <v>0</v>
      </c>
      <c r="B3" s="155" t="s">
        <v>1</v>
      </c>
      <c r="C3" s="183" t="s">
        <v>2</v>
      </c>
      <c r="D3" s="184"/>
      <c r="E3" s="185"/>
      <c r="F3" s="191" t="s">
        <v>3</v>
      </c>
      <c r="G3" s="155" t="s">
        <v>4</v>
      </c>
      <c r="H3" s="155"/>
      <c r="I3" s="155"/>
      <c r="J3" s="191" t="s">
        <v>5</v>
      </c>
      <c r="K3" s="191" t="s">
        <v>6</v>
      </c>
      <c r="L3" s="191" t="s">
        <v>7</v>
      </c>
    </row>
    <row r="4" spans="1:12" ht="47.25" x14ac:dyDescent="0.25">
      <c r="A4" s="155"/>
      <c r="B4" s="155"/>
      <c r="C4" s="99" t="s">
        <v>8</v>
      </c>
      <c r="D4" s="99" t="s">
        <v>28</v>
      </c>
      <c r="E4" s="99" t="s">
        <v>31</v>
      </c>
      <c r="F4" s="192"/>
      <c r="G4" s="99" t="s">
        <v>30</v>
      </c>
      <c r="H4" s="99" t="s">
        <v>119</v>
      </c>
      <c r="I4" s="99" t="s">
        <v>9</v>
      </c>
      <c r="J4" s="192"/>
      <c r="K4" s="192"/>
      <c r="L4" s="192"/>
    </row>
    <row r="5" spans="1:12" ht="15.75" x14ac:dyDescent="0.25">
      <c r="A5" s="99">
        <v>1</v>
      </c>
      <c r="B5" s="99">
        <v>2</v>
      </c>
      <c r="C5" s="99">
        <v>4</v>
      </c>
      <c r="D5" s="99">
        <v>5</v>
      </c>
      <c r="E5" s="99">
        <v>6</v>
      </c>
      <c r="F5" s="99"/>
      <c r="G5" s="99">
        <v>7</v>
      </c>
      <c r="H5" s="99">
        <v>8</v>
      </c>
      <c r="I5" s="99">
        <v>9</v>
      </c>
      <c r="J5" s="99"/>
      <c r="K5" s="99">
        <v>10</v>
      </c>
      <c r="L5" s="99">
        <v>11</v>
      </c>
    </row>
    <row r="6" spans="1:12" ht="16.5" thickBot="1" x14ac:dyDescent="0.3">
      <c r="A6" s="260" t="s">
        <v>110</v>
      </c>
      <c r="B6" s="260"/>
      <c r="C6" s="260"/>
      <c r="D6" s="260"/>
      <c r="E6" s="260"/>
      <c r="F6" s="260"/>
      <c r="G6" s="260"/>
      <c r="H6" s="260"/>
      <c r="I6" s="260"/>
      <c r="J6" s="260"/>
      <c r="K6" s="260"/>
      <c r="L6" s="260"/>
    </row>
    <row r="7" spans="1:12" ht="15.75" x14ac:dyDescent="0.25">
      <c r="A7" s="262">
        <v>1</v>
      </c>
      <c r="B7" s="267" t="s">
        <v>111</v>
      </c>
      <c r="C7" s="269" t="s">
        <v>112</v>
      </c>
      <c r="D7" s="269" t="s">
        <v>112</v>
      </c>
      <c r="E7" s="269" t="s">
        <v>113</v>
      </c>
      <c r="F7" s="93" t="s">
        <v>13</v>
      </c>
      <c r="G7" s="145">
        <f>G8+G9+G10+G11</f>
        <v>542.37</v>
      </c>
      <c r="H7" s="142">
        <v>0</v>
      </c>
      <c r="I7" s="142">
        <f>H7/G7*100</f>
        <v>0</v>
      </c>
      <c r="J7" s="290" t="s">
        <v>114</v>
      </c>
      <c r="K7" s="237" t="s">
        <v>115</v>
      </c>
      <c r="L7" s="237" t="s">
        <v>116</v>
      </c>
    </row>
    <row r="8" spans="1:12" ht="31.5" x14ac:dyDescent="0.25">
      <c r="A8" s="263"/>
      <c r="B8" s="163"/>
      <c r="C8" s="180"/>
      <c r="D8" s="180"/>
      <c r="E8" s="180"/>
      <c r="F8" s="100" t="s">
        <v>15</v>
      </c>
      <c r="G8" s="147">
        <v>0</v>
      </c>
      <c r="H8" s="15">
        <v>0</v>
      </c>
      <c r="I8" s="15">
        <v>0</v>
      </c>
      <c r="J8" s="291"/>
      <c r="K8" s="170"/>
      <c r="L8" s="170"/>
    </row>
    <row r="9" spans="1:12" ht="47.25" x14ac:dyDescent="0.25">
      <c r="A9" s="263"/>
      <c r="B9" s="163"/>
      <c r="C9" s="180"/>
      <c r="D9" s="180"/>
      <c r="E9" s="180"/>
      <c r="F9" s="100" t="s">
        <v>17</v>
      </c>
      <c r="G9" s="146">
        <v>412.2</v>
      </c>
      <c r="H9" s="15">
        <v>0</v>
      </c>
      <c r="I9" s="15">
        <f>H9/G9*100</f>
        <v>0</v>
      </c>
      <c r="J9" s="291"/>
      <c r="K9" s="170"/>
      <c r="L9" s="170"/>
    </row>
    <row r="10" spans="1:12" ht="15.75" x14ac:dyDescent="0.25">
      <c r="A10" s="263"/>
      <c r="B10" s="163"/>
      <c r="C10" s="180"/>
      <c r="D10" s="180"/>
      <c r="E10" s="180"/>
      <c r="F10" s="100" t="s">
        <v>19</v>
      </c>
      <c r="G10" s="146">
        <v>130.16999999999999</v>
      </c>
      <c r="H10" s="15">
        <v>0</v>
      </c>
      <c r="I10" s="15">
        <f t="shared" ref="I10" si="0">H10/G10*100</f>
        <v>0</v>
      </c>
      <c r="J10" s="291"/>
      <c r="K10" s="170"/>
      <c r="L10" s="170"/>
    </row>
    <row r="11" spans="1:12" ht="16.5" thickBot="1" x14ac:dyDescent="0.3">
      <c r="A11" s="264"/>
      <c r="B11" s="268"/>
      <c r="C11" s="270"/>
      <c r="D11" s="270"/>
      <c r="E11" s="270"/>
      <c r="F11" s="101" t="s">
        <v>20</v>
      </c>
      <c r="G11" s="148">
        <v>0</v>
      </c>
      <c r="H11" s="143">
        <v>0</v>
      </c>
      <c r="I11" s="15">
        <v>0</v>
      </c>
      <c r="J11" s="292"/>
      <c r="K11" s="210"/>
      <c r="L11" s="210"/>
    </row>
    <row r="12" spans="1:12" ht="15.75" x14ac:dyDescent="0.25">
      <c r="A12" s="244">
        <v>2</v>
      </c>
      <c r="B12" s="207" t="s">
        <v>117</v>
      </c>
      <c r="C12" s="269" t="s">
        <v>112</v>
      </c>
      <c r="D12" s="269" t="s">
        <v>112</v>
      </c>
      <c r="E12" s="269" t="s">
        <v>113</v>
      </c>
      <c r="F12" s="93" t="s">
        <v>13</v>
      </c>
      <c r="G12" s="137">
        <f>G13+G14+G15+G16</f>
        <v>3570.66</v>
      </c>
      <c r="H12" s="144">
        <f>H13+H14+H15+H16</f>
        <v>0</v>
      </c>
      <c r="I12" s="144">
        <f>H12/G12*100</f>
        <v>0</v>
      </c>
      <c r="J12" s="293" t="s">
        <v>118</v>
      </c>
      <c r="K12" s="237" t="s">
        <v>115</v>
      </c>
      <c r="L12" s="237" t="s">
        <v>116</v>
      </c>
    </row>
    <row r="13" spans="1:12" ht="31.5" x14ac:dyDescent="0.25">
      <c r="A13" s="159"/>
      <c r="B13" s="208"/>
      <c r="C13" s="180"/>
      <c r="D13" s="180"/>
      <c r="E13" s="180"/>
      <c r="F13" s="100" t="s">
        <v>15</v>
      </c>
      <c r="G13" s="149">
        <v>0</v>
      </c>
      <c r="H13" s="15">
        <v>0</v>
      </c>
      <c r="I13" s="15">
        <v>0</v>
      </c>
      <c r="J13" s="227"/>
      <c r="K13" s="170"/>
      <c r="L13" s="170"/>
    </row>
    <row r="14" spans="1:12" ht="47.25" x14ac:dyDescent="0.25">
      <c r="A14" s="159"/>
      <c r="B14" s="208"/>
      <c r="C14" s="180"/>
      <c r="D14" s="180"/>
      <c r="E14" s="180"/>
      <c r="F14" s="100" t="s">
        <v>17</v>
      </c>
      <c r="G14" s="54">
        <v>2713.7</v>
      </c>
      <c r="H14" s="15">
        <v>0</v>
      </c>
      <c r="I14" s="15">
        <f>H14/G14*100</f>
        <v>0</v>
      </c>
      <c r="J14" s="227"/>
      <c r="K14" s="170"/>
      <c r="L14" s="170"/>
    </row>
    <row r="15" spans="1:12" ht="15.75" x14ac:dyDescent="0.25">
      <c r="A15" s="159"/>
      <c r="B15" s="208"/>
      <c r="C15" s="180"/>
      <c r="D15" s="180"/>
      <c r="E15" s="180"/>
      <c r="F15" s="100" t="s">
        <v>19</v>
      </c>
      <c r="G15" s="54">
        <v>856.96</v>
      </c>
      <c r="H15" s="15">
        <v>0</v>
      </c>
      <c r="I15" s="15">
        <f>H15/G15*100</f>
        <v>0</v>
      </c>
      <c r="J15" s="227"/>
      <c r="K15" s="170"/>
      <c r="L15" s="170"/>
    </row>
    <row r="16" spans="1:12" ht="108" customHeight="1" thickBot="1" x14ac:dyDescent="0.3">
      <c r="A16" s="160"/>
      <c r="B16" s="215"/>
      <c r="C16" s="270"/>
      <c r="D16" s="270"/>
      <c r="E16" s="270"/>
      <c r="F16" s="101" t="s">
        <v>20</v>
      </c>
      <c r="G16" s="135">
        <v>0</v>
      </c>
      <c r="H16" s="143">
        <v>0</v>
      </c>
      <c r="I16" s="143">
        <v>0</v>
      </c>
      <c r="J16" s="228"/>
      <c r="K16" s="210"/>
      <c r="L16" s="210"/>
    </row>
  </sheetData>
  <mergeCells count="26">
    <mergeCell ref="K12:K16"/>
    <mergeCell ref="L12:L16"/>
    <mergeCell ref="A12:A16"/>
    <mergeCell ref="B12:B16"/>
    <mergeCell ref="C12:C16"/>
    <mergeCell ref="D12:D16"/>
    <mergeCell ref="E12:E16"/>
    <mergeCell ref="J12:J16"/>
    <mergeCell ref="A6:L6"/>
    <mergeCell ref="A7:A11"/>
    <mergeCell ref="B7:B11"/>
    <mergeCell ref="C7:C11"/>
    <mergeCell ref="D7:D11"/>
    <mergeCell ref="E7:E11"/>
    <mergeCell ref="J7:J11"/>
    <mergeCell ref="K7:K11"/>
    <mergeCell ref="L7:L11"/>
    <mergeCell ref="A1:L1"/>
    <mergeCell ref="A3:A4"/>
    <mergeCell ref="B3:B4"/>
    <mergeCell ref="C3:E3"/>
    <mergeCell ref="F3:F4"/>
    <mergeCell ref="G3:I3"/>
    <mergeCell ref="J3:J4"/>
    <mergeCell ref="K3:K4"/>
    <mergeCell ref="L3:L4"/>
  </mergeCells>
  <pageMargins left="0.7" right="0.7" top="0.75" bottom="0.75" header="0.3" footer="0.3"/>
  <pageSetup paperSize="9" scale="4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
  <sheetViews>
    <sheetView zoomScale="87" zoomScaleNormal="87" workbookViewId="0">
      <selection activeCell="C7" sqref="C7:C11"/>
    </sheetView>
  </sheetViews>
  <sheetFormatPr defaultRowHeight="15" x14ac:dyDescent="0.25"/>
  <cols>
    <col min="1" max="1" width="5.7109375" customWidth="1"/>
    <col min="2" max="2" width="27.140625" customWidth="1"/>
    <col min="3" max="3" width="27.5703125" customWidth="1"/>
    <col min="4" max="4" width="18.140625" customWidth="1"/>
    <col min="5" max="5" width="18.42578125" customWidth="1"/>
    <col min="6" max="6" width="18.7109375" customWidth="1"/>
    <col min="7" max="7" width="18" customWidth="1"/>
    <col min="8" max="8" width="18.7109375" customWidth="1"/>
    <col min="10" max="10" width="46" customWidth="1"/>
    <col min="11" max="11" width="37.140625" customWidth="1"/>
    <col min="12" max="12" width="22.85546875" customWidth="1"/>
  </cols>
  <sheetData>
    <row r="1" spans="1:12" ht="35.25" customHeight="1" x14ac:dyDescent="0.25">
      <c r="A1" s="182" t="s">
        <v>131</v>
      </c>
      <c r="B1" s="257"/>
      <c r="C1" s="257"/>
      <c r="D1" s="257"/>
      <c r="E1" s="257"/>
      <c r="F1" s="257"/>
      <c r="G1" s="257"/>
      <c r="H1" s="257"/>
      <c r="I1" s="257"/>
      <c r="J1" s="257"/>
      <c r="K1" s="257"/>
      <c r="L1" s="257"/>
    </row>
    <row r="2" spans="1:12" ht="15.75" x14ac:dyDescent="0.25">
      <c r="A2" s="1"/>
      <c r="B2" s="2"/>
      <c r="C2" s="3"/>
      <c r="D2" s="3"/>
      <c r="E2" s="3"/>
      <c r="F2" s="3"/>
      <c r="G2" s="3"/>
      <c r="H2" s="3"/>
      <c r="I2" s="3"/>
      <c r="J2" s="3"/>
      <c r="K2" s="3"/>
      <c r="L2" s="3"/>
    </row>
    <row r="3" spans="1:12" ht="15.75" x14ac:dyDescent="0.25">
      <c r="A3" s="155" t="s">
        <v>0</v>
      </c>
      <c r="B3" s="155" t="s">
        <v>1</v>
      </c>
      <c r="C3" s="183" t="s">
        <v>2</v>
      </c>
      <c r="D3" s="184"/>
      <c r="E3" s="185"/>
      <c r="F3" s="191" t="s">
        <v>3</v>
      </c>
      <c r="G3" s="155" t="s">
        <v>4</v>
      </c>
      <c r="H3" s="155"/>
      <c r="I3" s="155"/>
      <c r="J3" s="191" t="s">
        <v>5</v>
      </c>
      <c r="K3" s="191" t="s">
        <v>6</v>
      </c>
      <c r="L3" s="191" t="s">
        <v>7</v>
      </c>
    </row>
    <row r="4" spans="1:12" ht="47.25" x14ac:dyDescent="0.25">
      <c r="A4" s="155"/>
      <c r="B4" s="155"/>
      <c r="C4" s="99" t="s">
        <v>8</v>
      </c>
      <c r="D4" s="99" t="s">
        <v>28</v>
      </c>
      <c r="E4" s="99" t="s">
        <v>31</v>
      </c>
      <c r="F4" s="192"/>
      <c r="G4" s="99" t="s">
        <v>30</v>
      </c>
      <c r="H4" s="99" t="s">
        <v>128</v>
      </c>
      <c r="I4" s="99" t="s">
        <v>9</v>
      </c>
      <c r="J4" s="192"/>
      <c r="K4" s="192"/>
      <c r="L4" s="192"/>
    </row>
    <row r="5" spans="1:12" ht="15.75" x14ac:dyDescent="0.25">
      <c r="A5" s="99">
        <v>1</v>
      </c>
      <c r="B5" s="99">
        <v>2</v>
      </c>
      <c r="C5" s="99">
        <v>4</v>
      </c>
      <c r="D5" s="99">
        <v>5</v>
      </c>
      <c r="E5" s="99">
        <v>6</v>
      </c>
      <c r="F5" s="99"/>
      <c r="G5" s="99">
        <v>7</v>
      </c>
      <c r="H5" s="99">
        <v>8</v>
      </c>
      <c r="I5" s="99">
        <v>9</v>
      </c>
      <c r="J5" s="99"/>
      <c r="K5" s="99">
        <v>10</v>
      </c>
      <c r="L5" s="99">
        <v>11</v>
      </c>
    </row>
    <row r="6" spans="1:12" ht="16.5" thickBot="1" x14ac:dyDescent="0.3">
      <c r="A6" s="261" t="s">
        <v>127</v>
      </c>
      <c r="B6" s="261"/>
      <c r="C6" s="261"/>
      <c r="D6" s="261"/>
      <c r="E6" s="261"/>
      <c r="F6" s="261"/>
      <c r="G6" s="261"/>
      <c r="H6" s="261"/>
      <c r="I6" s="261"/>
      <c r="J6" s="261"/>
      <c r="K6" s="261"/>
      <c r="L6" s="261"/>
    </row>
    <row r="7" spans="1:12" ht="15.75" x14ac:dyDescent="0.25">
      <c r="A7" s="262">
        <v>1</v>
      </c>
      <c r="B7" s="207" t="s">
        <v>124</v>
      </c>
      <c r="C7" s="269" t="s">
        <v>125</v>
      </c>
      <c r="D7" s="294">
        <v>0</v>
      </c>
      <c r="E7" s="294">
        <v>0</v>
      </c>
      <c r="F7" s="150" t="s">
        <v>13</v>
      </c>
      <c r="G7" s="137">
        <v>0</v>
      </c>
      <c r="H7" s="137">
        <v>0</v>
      </c>
      <c r="I7" s="137">
        <v>0</v>
      </c>
      <c r="J7" s="297" t="s">
        <v>126</v>
      </c>
      <c r="K7" s="237" t="s">
        <v>129</v>
      </c>
      <c r="L7" s="300" t="s">
        <v>130</v>
      </c>
    </row>
    <row r="8" spans="1:12" ht="31.5" x14ac:dyDescent="0.25">
      <c r="A8" s="263"/>
      <c r="B8" s="208"/>
      <c r="C8" s="180"/>
      <c r="D8" s="295"/>
      <c r="E8" s="295"/>
      <c r="F8" s="151" t="s">
        <v>15</v>
      </c>
      <c r="G8" s="42">
        <v>0</v>
      </c>
      <c r="H8" s="42">
        <v>0</v>
      </c>
      <c r="I8" s="42">
        <v>0</v>
      </c>
      <c r="J8" s="298"/>
      <c r="K8" s="170"/>
      <c r="L8" s="301"/>
    </row>
    <row r="9" spans="1:12" ht="47.25" x14ac:dyDescent="0.25">
      <c r="A9" s="263"/>
      <c r="B9" s="208"/>
      <c r="C9" s="180"/>
      <c r="D9" s="295"/>
      <c r="E9" s="295"/>
      <c r="F9" s="151" t="s">
        <v>17</v>
      </c>
      <c r="G9" s="42">
        <v>0</v>
      </c>
      <c r="H9" s="42">
        <v>0</v>
      </c>
      <c r="I9" s="42">
        <v>0</v>
      </c>
      <c r="J9" s="298"/>
      <c r="K9" s="170"/>
      <c r="L9" s="301"/>
    </row>
    <row r="10" spans="1:12" ht="15.75" x14ac:dyDescent="0.25">
      <c r="A10" s="263"/>
      <c r="B10" s="208"/>
      <c r="C10" s="180"/>
      <c r="D10" s="295"/>
      <c r="E10" s="295"/>
      <c r="F10" s="151" t="s">
        <v>19</v>
      </c>
      <c r="G10" s="42">
        <v>0</v>
      </c>
      <c r="H10" s="42">
        <v>0</v>
      </c>
      <c r="I10" s="42">
        <v>0</v>
      </c>
      <c r="J10" s="298"/>
      <c r="K10" s="170"/>
      <c r="L10" s="301"/>
    </row>
    <row r="11" spans="1:12" ht="78.75" customHeight="1" thickBot="1" x14ac:dyDescent="0.3">
      <c r="A11" s="264"/>
      <c r="B11" s="209"/>
      <c r="C11" s="270"/>
      <c r="D11" s="296"/>
      <c r="E11" s="296"/>
      <c r="F11" s="152" t="s">
        <v>20</v>
      </c>
      <c r="G11" s="58">
        <v>0</v>
      </c>
      <c r="H11" s="58">
        <v>0</v>
      </c>
      <c r="I11" s="58">
        <v>0</v>
      </c>
      <c r="J11" s="299"/>
      <c r="K11" s="210"/>
      <c r="L11" s="302"/>
    </row>
  </sheetData>
  <mergeCells count="18">
    <mergeCell ref="A6:L6"/>
    <mergeCell ref="A7:A11"/>
    <mergeCell ref="B7:B11"/>
    <mergeCell ref="C7:C11"/>
    <mergeCell ref="D7:D11"/>
    <mergeCell ref="E7:E11"/>
    <mergeCell ref="J7:J11"/>
    <mergeCell ref="K7:K11"/>
    <mergeCell ref="L7:L11"/>
    <mergeCell ref="A1:L1"/>
    <mergeCell ref="A3:A4"/>
    <mergeCell ref="B3:B4"/>
    <mergeCell ref="C3:E3"/>
    <mergeCell ref="F3:F4"/>
    <mergeCell ref="G3:I3"/>
    <mergeCell ref="J3:J4"/>
    <mergeCell ref="K3:K4"/>
    <mergeCell ref="L3:L4"/>
  </mergeCells>
  <pageMargins left="0.7" right="0.7" top="0.75" bottom="0.75" header="0.3" footer="0.3"/>
  <pageSetup paperSize="9"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Демография</vt:lpstr>
      <vt:lpstr>Образование</vt:lpstr>
      <vt:lpstr>Жилье и гор среда</vt:lpstr>
      <vt:lpstr>Экология</vt:lpstr>
      <vt:lpstr>МСП</vt:lpstr>
      <vt:lpstr>Культура</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2020-08-07T05:25:09Z</dcterms:modified>
</cp:coreProperties>
</file>