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5" windowWidth="26355" windowHeight="11880" activeTab="5"/>
  </bookViews>
  <sheets>
    <sheet name="Экология" sheetId="1" r:id="rId1"/>
    <sheet name="Жилье и гор.среда" sheetId="2" r:id="rId2"/>
    <sheet name="Культура" sheetId="6" r:id="rId3"/>
    <sheet name="Демография" sheetId="3" r:id="rId4"/>
    <sheet name="Образование" sheetId="4" r:id="rId5"/>
    <sheet name="МСП" sheetId="5" r:id="rId6"/>
  </sheets>
  <externalReferences>
    <externalReference r:id="rId7"/>
    <externalReference r:id="rId8"/>
  </externalReferences>
  <calcPr calcId="145621"/>
</workbook>
</file>

<file path=xl/calcChain.xml><?xml version="1.0" encoding="utf-8"?>
<calcChain xmlns="http://schemas.openxmlformats.org/spreadsheetml/2006/main">
  <c r="J22" i="4" l="1"/>
  <c r="J7" i="5" l="1"/>
  <c r="I11" i="4" l="1"/>
</calcChain>
</file>

<file path=xl/sharedStrings.xml><?xml version="1.0" encoding="utf-8"?>
<sst xmlns="http://schemas.openxmlformats.org/spreadsheetml/2006/main" count="461" uniqueCount="127">
  <si>
    <t>№
п/п</t>
  </si>
  <si>
    <t xml:space="preserve">Наименование регионального проекта </t>
  </si>
  <si>
    <t>Исполнение целевых показателей</t>
  </si>
  <si>
    <t>Источники финансирования</t>
  </si>
  <si>
    <t>Исполнение финансовых показателей</t>
  </si>
  <si>
    <t>Краткий отчет о проделанной работе</t>
  </si>
  <si>
    <t xml:space="preserve">Заместитель главы
(куратор) 
по  направлению деятельности </t>
  </si>
  <si>
    <t>Ответственный исполнитель</t>
  </si>
  <si>
    <t>Наименование показателя</t>
  </si>
  <si>
    <t>% исполнения</t>
  </si>
  <si>
    <t>Национальный проект Российской Федерации «Экология»</t>
  </si>
  <si>
    <t xml:space="preserve"> "Чистая вода"</t>
  </si>
  <si>
    <t xml:space="preserve">показатель отсутсвует </t>
  </si>
  <si>
    <t xml:space="preserve">всего </t>
  </si>
  <si>
    <t>федеральный бюджет</t>
  </si>
  <si>
    <t>бюджет автономного округа</t>
  </si>
  <si>
    <t>местный бюджет</t>
  </si>
  <si>
    <t>иные источники</t>
  </si>
  <si>
    <t xml:space="preserve"> "Сохранение уникальных водных объектов"</t>
  </si>
  <si>
    <t>Национальный проект Российской Федерации «Демография»</t>
  </si>
  <si>
    <t xml:space="preserve">"Спорт - норма жизни"                                        </t>
  </si>
  <si>
    <t>"Старшее поколение"</t>
  </si>
  <si>
    <t>Не установлен</t>
  </si>
  <si>
    <t>Национальный проект Российской Федерации «Жилье и городская среда»</t>
  </si>
  <si>
    <t>2.Количество благоустроенных общественных территорий, ед</t>
  </si>
  <si>
    <t>1.Протяженность очищенной прибрежной полосы водных объектов (км.)</t>
  </si>
  <si>
    <t xml:space="preserve">2.Количество населения, вовлеченного в мероприятия по очистке берегов водных объектов, (нарастающим итогом), тыс. человек </t>
  </si>
  <si>
    <t xml:space="preserve">Уровень обеспеченности граждан спортивными сооружениями исходя из единовременной пропускной способности объектов спорта %         </t>
  </si>
  <si>
    <t>1. Численность воспитанников в возрасте до трех лет, посещающих государственные и муниципальные организации, осуществляющие образовательную деятельность по образовательным программам дошкольного образования, присмотр и уход, человек</t>
  </si>
  <si>
    <t>2. 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образования, присмотр и уход, человек</t>
  </si>
  <si>
    <t>3. Доступность дошкольного образования для детей в возрасте от полутора до трех лет (%)</t>
  </si>
  <si>
    <t xml:space="preserve">Михалев Владлен Геннадьевич – заместитель главы
Нефтеюганского района </t>
  </si>
  <si>
    <t>Современная школа</t>
  </si>
  <si>
    <t>Успех каждого ребенка</t>
  </si>
  <si>
    <t>1. Охват детей в возрасте от 5 до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лет, %</t>
  </si>
  <si>
    <t>2. Число детей, охваченных деятельностью детских технопарков «Кванториум» (мобильных технопарков «Кванториум») и других проектов,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человек, нарастающим итогом</t>
  </si>
  <si>
    <t>3. Число участников открытых онлайн-уроков, реализуемых с учетом опыта цикла открытых уроков "Проектория", "Уроки настоящего" или иных аналогичных по возможностям, функциям и результатам проектов, направленных на раннюю профориентацию, млн. человек, нарастающим итогом</t>
  </si>
  <si>
    <t>Цифровая образовательная среда</t>
  </si>
  <si>
    <t>1. Доля обучающихся, по программам общего образования, дополнительного образования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t>
  </si>
  <si>
    <t>3. 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t>
  </si>
  <si>
    <t>Социальная активность</t>
  </si>
  <si>
    <t>Кривуля А.Н.– заместитель директора департамента образования и молодежной политики Нефтеюганского района,                                  Кофанова О.А. – заместитель директора департамента образования и молодежной политики Нефтеюганского района</t>
  </si>
  <si>
    <t>_</t>
  </si>
  <si>
    <t>Национальный проект Российской Федерации «Малое и среднее предпринимательство 
и поддержка индивидуальной предпринимательской инициативы»</t>
  </si>
  <si>
    <t xml:space="preserve">«Популяризация предпринимательства» </t>
  </si>
  <si>
    <t xml:space="preserve">не установлено </t>
  </si>
  <si>
    <t xml:space="preserve">Бузунова Мария Федоровна - директор департамента финансов –
заместитель главы района
</t>
  </si>
  <si>
    <t>Шумейко Ирина Михайловна - председатель комитета по экономической политике и предпринимательству</t>
  </si>
  <si>
    <t>«Расширение доступа субъектов МСП к финансовой поддержке, в том числе к льготному финансированию»</t>
  </si>
  <si>
    <t>«Обеспечение устойчивого сокращения непригодного для проживания жилищного фонда»</t>
  </si>
  <si>
    <t>«Жилье»</t>
  </si>
  <si>
    <t>Общий объем ввода жилья, млн. кв.м.</t>
  </si>
  <si>
    <t xml:space="preserve"> Бородкина Оксана Владимировна – директор департамента имущественных отношений Нефтеюганского района-заместитель главы Нефтеюганского района</t>
  </si>
  <si>
    <t>Гончаренко Т.Л.– начальник отдела  реализации жилищных программ департамента имущественных отношений Нефтеюганского района</t>
  </si>
  <si>
    <t>Фоминых А.В.–  заместитель председателя комитета по градостроительству администрации Нефтеюганского района</t>
  </si>
  <si>
    <t>"Формирование комфортной городской среды"</t>
  </si>
  <si>
    <t>Общее количество квадратных метров расселенного непригодного жилищного фонда, млн. кв.м.</t>
  </si>
  <si>
    <t>Кошаков Валенти Сергеевич - директор департамента строительства и жилищно-коммунального комплекса-заместитель главы Нефтеюганского района</t>
  </si>
  <si>
    <t>1.Доля граждан, принявших участие в решении вопросов развития городской среды от общего количества граждан в возрасте от 14 лет, проживающих в муниципальных образованиях, на территории которых реализуются проекты по созданию комфортной городской среды, %</t>
  </si>
  <si>
    <t>Национальный проект Российской Федерации «Культура»</t>
  </si>
  <si>
    <t xml:space="preserve"> - </t>
  </si>
  <si>
    <t xml:space="preserve"> Количество специалистов, прошедших повышение квалификации на базе Центров непрерывного образования, единиц 
</t>
  </si>
  <si>
    <t>"Творческие люди"</t>
  </si>
  <si>
    <t xml:space="preserve"> Моисеенко А. Е.  -              председатель     КФКиС </t>
  </si>
  <si>
    <t xml:space="preserve"> Моисеенко А. Е.  -              председатель           КФКиС </t>
  </si>
  <si>
    <t>Михалев Владлен Геннадьевич -заместитель Главы Нефтеюганского района</t>
  </si>
  <si>
    <t>Горячева О.К. -  начальник отдела развития коммунальной и жилищной инфраструктуры департамента строительства и жилищно-коммунального комплекса, 
исполнитель - администрация гп.Пойковский</t>
  </si>
  <si>
    <t>1. 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тыс. единиц нарастающим итогом к 2018 году</t>
  </si>
  <si>
    <t>2. 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 нарастающим итогом к 2018 году</t>
  </si>
  <si>
    <t>Национальный проект Российской Федерации «Образование»</t>
  </si>
  <si>
    <t>2. 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 процент</t>
  </si>
  <si>
    <t>1. Численность обучающихся, вовлеченных в деятельность общественных объединений на базе общеобразовательных организаций, профессиональных образовательных организаций и образовательных организаций высшего образования, млн. человек накопительным итогом</t>
  </si>
  <si>
    <t>2. Общая численность граждан,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учреждений, в добровольческую (волонтерскую) деятельность, млн чел.</t>
  </si>
  <si>
    <t>3. Доля молодёжи, задействованной в мероприятиях по вовлечению в творческую деятельность, от общего числа молодёжи в муниципалитете,  %</t>
  </si>
  <si>
    <t xml:space="preserve">Кошаков Валентин Сергеевич - директор департамента строительства и жилищно-коммунального комплекса Нефтеюганского района - заместитель главы района </t>
  </si>
  <si>
    <t>За реализацию объекта : 
- начальник отдела коммунальной и жилищной инфраструктуры департамента строительства и жилищно-коммунального комплекса Нефтеюганского района -  Горячева Ольга Константиновна; 
- директор МКУ «Управление капитального строительства и жилищно-коммунального комплекса Нефтеюганского района» - Бабин Сергей Михайлович.                                      За региональный проект: 
- специалист-эксперт комитета по делам народов Севера, охраны окружающей среды и водных ресурсов администрации Нефтеюганского района -  Заруднева Анастасия Сергеевна.</t>
  </si>
  <si>
    <t>За мероприятие: 
- заместитель председателя комитета по делам народов Севера, охраны окружающей среды и водных ресурсов администрации Нефтеюганского района -Чокан Татьяна Петровна. 
За региональный проект: 
- специалист-эксперт комитета по делам народов Севера, охраны окружающей среды и водных ресурсов администрации Нефтеюганского района - Заруднева Анастасия Сергеевна.</t>
  </si>
  <si>
    <t>Михалев Владлен Геннадьевич - заместительглавы Нефтеюганского района</t>
  </si>
  <si>
    <t xml:space="preserve">Пайвина С.Д. - заместитель директора департамента образования и молодежной политики Нефтеюганского района     </t>
  </si>
  <si>
    <t>Усманова Р.Р. - главный специалист МКУ "Центр бухгалтерского обслуживания и организационного обеспечения образования"</t>
  </si>
  <si>
    <t>Малиновская О.С. - начальник отдела по делам молодежи департамента образования и молодежной политики Нефтеюганского района</t>
  </si>
  <si>
    <t xml:space="preserve">Кривуля А.Н. - заместитель директора департамента образования и молодежной политики Нефтеюганского района,                           Кофанова О.А. -аместитель директора департамента образования и молодежной политики Нефтеюганского района          </t>
  </si>
  <si>
    <t>"Финансовая поддержка семей при рождении детей"</t>
  </si>
  <si>
    <t>Суммарный коэффициент рождаемости</t>
  </si>
  <si>
    <t>Венедиктов К.В. - заместитель директора МКУ "Управление по обеспечению деятельности учреждений культуры и спорта"</t>
  </si>
  <si>
    <t xml:space="preserve">Кушнер Л.Я. -  главный специалист комитета по культуре </t>
  </si>
  <si>
    <t>Информация о реализации региональных проектов, входящих в состав национальных проектов Российской
Федерации, реализуемых администрацией Нефтеюганского района за январь 2021 года</t>
  </si>
  <si>
    <t>Целевое значение на 2021 год</t>
  </si>
  <si>
    <t>Исполнение на 01.02.2021</t>
  </si>
  <si>
    <t>План на 2021 год
(таблица 4) тыс.руб.</t>
  </si>
  <si>
    <t>Исполнено на 
01.02.2021</t>
  </si>
  <si>
    <t xml:space="preserve">      Исполнение на 
01.02.2021</t>
  </si>
  <si>
    <t>План на 2021 год
(таблица 4), тыс.руб.</t>
  </si>
  <si>
    <t>План на 2021 год
(таблица 4)   тыс.руб.</t>
  </si>
  <si>
    <t xml:space="preserve">Исполнено на 01.02.2021
</t>
  </si>
  <si>
    <t>12</t>
  </si>
  <si>
    <t>План на 2021 год
(таблица 4)           тыс.руб.</t>
  </si>
  <si>
    <t>51.4</t>
  </si>
  <si>
    <t>План на 2021 год
(таблица 4)</t>
  </si>
  <si>
    <t>0,0048</t>
  </si>
  <si>
    <t>Исполнено на 01.02.2021</t>
  </si>
  <si>
    <t>Оплата работ предусмотрена одноэтапно, после завершения проектно-изыскательских работ и получения положительных заключений государственной экспертизы.  Пакет документов направлен на государственную экспертизу 18.12.2020г., принят - 21.01.2021.</t>
  </si>
  <si>
    <t>Мероприятия по уборке береговой линии будут проводиться с мая по сентябрь 2021 года</t>
  </si>
  <si>
    <t>0,000</t>
  </si>
  <si>
    <t xml:space="preserve">В 2021 году в Нефтеюганском районе, планируется ввести 0,032430 млн. кв. м. жилья.
</t>
  </si>
  <si>
    <t xml:space="preserve">Разработан план мероприятий (дорожная карта) по реализации проекта благоустройства общественной территории "Сквер Победы" в сп.Сентябрьский, планируемый к реализации в 2021 году. Муниципальный контракт заключен 28.10.2020 на сумму 7 782,7 тыс.рублей по выполнению работ по благоустройству общественной территории «Сквер Победы» сп.Сентябрьский с ООО «Первая строительная компания», г.Нижневартовск. Согласно контракту срок выполнения работ: с 01.05.2021 года по 30.07.2021 года.
</t>
  </si>
  <si>
    <t xml:space="preserve">Приобретение жилых помещений, выплата выкупной стоимости за изымаемое жилое помещение планируется после подписания соглашения о предоставлении субсидии местному бюджету из бюджета Ханты-Мансийского автономного округа – Югры.
</t>
  </si>
  <si>
    <t>Сформирована заявка на повышение квалификации в количестве 12 человек, из них: 6 человек НР БУ "ТО "Культура", 4 человека НР "Межпоселенческая библиотека", 1 человек НР МБУ ДО "ДШИ", 1 человек НР МБУ ДО "ДМШ"</t>
  </si>
  <si>
    <t>0</t>
  </si>
  <si>
    <t>Достоверный суммарный коэффициент рождаемости за 2020 год будет расчитан в марте 2021 года, после получения демографических показателей по данным государственной статистики.</t>
  </si>
  <si>
    <t>Проект Соглашения о предоставлении субсидии местному бюджету из бюджета Ханты-Мансийского автономного округа – Югры от 23.01.2021 № МСП 2021 - 17 запущен по средствам СЭД "Дело".
Ведется работа по внесению изменений в постановление администрации от 24.04.2015 № 884-па-нпа "Об утверждении порядков предоставления субсидий субъектам малого и среднего предпринимательства и грантов в форме субсидий начинающим предпринимателям Нефтеюганского района", на основании ПП РФ от 18.09.2020 N 1492 (ред. от 30.12.2020) "Об общих требованиях к нормативным правовым актам, муниципальным правовым актам, регулирующим предоставление субсидий, в том числе грантов в форме субсидий, юридическим лицам, индивидуальным предпринимателям, а также физическим лицам - производителям товаров, работ, услуг, и о признании утратившими силу некоторых актов Правительства Российской Федерации и отдельных положений некоторых актов Правительства Российской Федерации" (с изм. и доп., вступ. в силу с 06.01.2021).</t>
  </si>
  <si>
    <t xml:space="preserve">Строительство объекта «Детский сад на 120 мест в п. Сингапай» позволит решить задачу доступности дошкольного образования для детей до 3 лет в данном поселении. Строительная готовность объекта 70%, ввод в эксплуатацию запланирован на июнь 2021 года. </t>
  </si>
  <si>
    <r>
      <t xml:space="preserve">Доступность дошкольного образования для детей данной категории составляет 100%.                                                   </t>
    </r>
    <r>
      <rPr>
        <b/>
        <sz val="16"/>
        <color theme="1"/>
        <rFont val="Times New Roman"/>
        <family val="1"/>
        <charset val="204"/>
      </rPr>
      <t xml:space="preserve"> </t>
    </r>
  </si>
  <si>
    <t xml:space="preserve">Доступность дошкольного образования для детей данной категории составляет 100%.
</t>
  </si>
  <si>
    <t>В 2021 году запланирован к созданию Центр образования цифрового и гуманитарного профилей «Точка роста» в Куть-Яхской СОШ. В летний период в рамках выделенного финансирования пройдут ремонтные работы по обустройству помещений с использованием фирменного стиля, будет закуплено необходимое оборудование. Плановые показатели на 2021 год будут откорректированы ДОиМП ХМАО-Югры</t>
  </si>
  <si>
    <t>Охват программами дополнительного образования составил 94,3 %.</t>
  </si>
  <si>
    <t>Учитель будущего</t>
  </si>
  <si>
    <t>В рамках работы по вовлечению молодежи в творческую социально активную деятельность   в январе 2021 года  состоялся онлайн турнир «Морской бой» для молодежи в возрасте от 14 до 30 лет.</t>
  </si>
  <si>
    <t xml:space="preserve">По итогам мониторинга деятельности детских и молодежных общественных объединений, в январе 2021 года согласно приказу департамента образования и молодежной политики от  13.01.2021 №13 «О внесении изменений в приказ от 21.07.2016 №493-о «О формировании и ведении реестров клубов, объединений, организаций и движений, осуществляющих деятельность в рамках реализации направлений государственной молодежной политики на территории Нефтеюганского района»    осуществляют деятельность 15 детских и молодежных общественных объединения  (790 человек), 5 юнармейских отрядов (128 человек), 2 поисковых отряда (60 человек) и 13  школьных ученических самоуправлений (3307 человек).  По направлению «военно-патриотическое» задействовано 13 учреждений, «информационно-медийное» 11, «гражданская активность» - 12, «личностное развитие» -11.  </t>
  </si>
  <si>
    <t xml:space="preserve"> В январе 2021 года в рамках  реализации Всероссийской акции «Блокадный хлеб» местный штаб  общероссийской организации «Волонтеры Победы» провел ряд мероприятий в рамках акции (квесты, раздача хлеба, уроки мужества и памяти), привлечены к волонтерской деятельности в рамках акции около 100человек. </t>
  </si>
  <si>
    <t xml:space="preserve"> На отчетную дату 18 педагогических работников Нефтеюганского района начали обучение в цифровой форме</t>
  </si>
  <si>
    <t xml:space="preserve">Показатель по охвату дополнительными общеобразовательными программами естественнонаучной и технической направленностей выполнен.                                                                          </t>
  </si>
  <si>
    <t>Мероприятия начнутся ориентировочно март-апрель 2021 года.</t>
  </si>
  <si>
    <t xml:space="preserve">В 100% общеобразовательных организациях  достигнут показатель по увеличению скорости интернет не менее 50 Мбит/с. Согласно письма Минпросвещения от 11.09.2020 № ГД-1452/04 "О реализации федерального проекта "Цифровая образовательная среда" рекомендовано по показателям учитывать данные иных информационных систем и ресурсов. Все школы района имеют доступ к отдельным элементам федеральной информационно-сервисной платфоме цифровой образовательной среды (ООО "Яндекс", ООО "Учи.ру", ООО "ЯКласс").      </t>
  </si>
  <si>
    <t>"Содействие занятости женщин - создание условий дошкольного образования для детей в возрасте до трех лет"</t>
  </si>
  <si>
    <t>По состоянию на 01.02.2021 года по региональному проекту мероприятий не проводилось.</t>
  </si>
  <si>
    <t xml:space="preserve">                92,7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</si>
</sst>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00\ _₽_-;\-* #,##0.000\ _₽_-;_-* &quot;-&quot;??\ _₽_-;_-@_-"/>
    <numFmt numFmtId="166" formatCode="#,##0_ ;\-#,##0\ "/>
    <numFmt numFmtId="167" formatCode="_-* #,##0.0\ _₽_-;\-* #,##0.0\ _₽_-;_-* &quot;-&quot;??\ _₽_-;_-@_-"/>
    <numFmt numFmtId="168" formatCode="_-* #,##0.000000\ _₽_-;\-* #,##0.000000\ _₽_-;_-* &quot;-&quot;??\ _₽_-;_-@_-"/>
    <numFmt numFmtId="169" formatCode="000000"/>
    <numFmt numFmtId="170" formatCode="#,##0.000_ ;\-#,##0.000\ "/>
    <numFmt numFmtId="171" formatCode="#,##0.00_ ;\-#,##0.00\ "/>
    <numFmt numFmtId="172" formatCode="_-* #,##0.000\ _₽_-;\-* #,##0.000\ _₽_-;_-* &quot;-&quot;???\ _₽_-;_-@_-"/>
    <numFmt numFmtId="173" formatCode="#,##0.00\ _₽"/>
    <numFmt numFmtId="174" formatCode="0.000"/>
    <numFmt numFmtId="175" formatCode="#,##0\ _₽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08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43" fontId="2" fillId="0" borderId="1" xfId="0" applyNumberFormat="1" applyFont="1" applyFill="1" applyBorder="1" applyAlignment="1">
      <alignment horizontal="left" vertical="top" wrapText="1"/>
    </xf>
    <xf numFmtId="0" fontId="1" fillId="0" borderId="0" xfId="0" applyFont="1"/>
    <xf numFmtId="0" fontId="2" fillId="0" borderId="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3" fontId="2" fillId="0" borderId="7" xfId="0" applyNumberFormat="1" applyFont="1" applyFill="1" applyBorder="1" applyAlignment="1">
      <alignment horizontal="center" vertical="top" wrapText="1"/>
    </xf>
    <xf numFmtId="43" fontId="5" fillId="0" borderId="1" xfId="0" applyNumberFormat="1" applyFont="1" applyFill="1" applyBorder="1" applyAlignment="1">
      <alignment vertical="top" wrapText="1"/>
    </xf>
    <xf numFmtId="43" fontId="7" fillId="0" borderId="1" xfId="0" applyNumberFormat="1" applyFont="1" applyFill="1" applyBorder="1" applyAlignment="1">
      <alignment horizontal="left" vertical="center" wrapText="1"/>
    </xf>
    <xf numFmtId="43" fontId="3" fillId="0" borderId="1" xfId="0" applyNumberFormat="1" applyFont="1" applyFill="1" applyBorder="1" applyAlignment="1">
      <alignment horizontal="center" vertical="top" wrapText="1"/>
    </xf>
    <xf numFmtId="43" fontId="5" fillId="0" borderId="7" xfId="0" applyNumberFormat="1" applyFont="1" applyFill="1" applyBorder="1" applyAlignment="1">
      <alignment horizontal="center" vertical="top" wrapText="1"/>
    </xf>
    <xf numFmtId="164" fontId="5" fillId="0" borderId="7" xfId="0" applyNumberFormat="1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43" fontId="8" fillId="0" borderId="7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43" fontId="5" fillId="0" borderId="1" xfId="0" applyNumberFormat="1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164" fontId="2" fillId="0" borderId="1" xfId="0" applyNumberFormat="1" applyFont="1" applyFill="1" applyBorder="1" applyAlignment="1">
      <alignment horizontal="center" vertical="top" wrapText="1"/>
    </xf>
    <xf numFmtId="43" fontId="4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3" fontId="4" fillId="0" borderId="10" xfId="0" applyNumberFormat="1" applyFont="1" applyFill="1" applyBorder="1" applyAlignment="1">
      <alignment horizontal="center" vertical="top" wrapText="1"/>
    </xf>
    <xf numFmtId="43" fontId="2" fillId="0" borderId="15" xfId="0" applyNumberFormat="1" applyFont="1" applyFill="1" applyBorder="1" applyAlignment="1">
      <alignment horizontal="center" vertical="top" wrapText="1"/>
    </xf>
    <xf numFmtId="43" fontId="5" fillId="0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43" fontId="4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3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1" xfId="0" applyFont="1" applyFill="1" applyBorder="1" applyAlignment="1">
      <alignment vertical="center" wrapText="1"/>
    </xf>
    <xf numFmtId="43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43" fontId="2" fillId="0" borderId="5" xfId="0" applyNumberFormat="1" applyFont="1" applyFill="1" applyBorder="1" applyAlignment="1">
      <alignment horizontal="center" vertical="top" wrapText="1"/>
    </xf>
    <xf numFmtId="43" fontId="5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/>
    <xf numFmtId="0" fontId="11" fillId="0" borderId="0" xfId="0" applyFont="1" applyFill="1"/>
    <xf numFmtId="49" fontId="2" fillId="0" borderId="0" xfId="0" applyNumberFormat="1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/>
    <xf numFmtId="43" fontId="2" fillId="0" borderId="0" xfId="0" applyNumberFormat="1" applyFont="1" applyFill="1"/>
    <xf numFmtId="43" fontId="11" fillId="0" borderId="0" xfId="0" applyNumberFormat="1" applyFont="1" applyFill="1"/>
    <xf numFmtId="4" fontId="2" fillId="0" borderId="0" xfId="0" applyNumberFormat="1" applyFont="1" applyFill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167" fontId="5" fillId="0" borderId="1" xfId="0" applyNumberFormat="1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43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43" fontId="3" fillId="0" borderId="23" xfId="0" applyNumberFormat="1" applyFont="1" applyFill="1" applyBorder="1" applyAlignment="1">
      <alignment horizontal="center" vertical="top" wrapText="1"/>
    </xf>
    <xf numFmtId="1" fontId="3" fillId="0" borderId="23" xfId="0" applyNumberFormat="1" applyFont="1" applyFill="1" applyBorder="1" applyAlignment="1">
      <alignment horizontal="center" vertical="top" wrapText="1"/>
    </xf>
    <xf numFmtId="43" fontId="3" fillId="0" borderId="7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5" fillId="0" borderId="15" xfId="0" applyNumberFormat="1" applyFont="1" applyFill="1" applyBorder="1" applyAlignment="1">
      <alignment horizontal="center" vertical="top" wrapText="1"/>
    </xf>
    <xf numFmtId="43" fontId="8" fillId="0" borderId="1" xfId="0" applyNumberFormat="1" applyFont="1" applyFill="1" applyBorder="1" applyAlignment="1">
      <alignment horizontal="center" vertical="top" wrapText="1"/>
    </xf>
    <xf numFmtId="43" fontId="8" fillId="0" borderId="6" xfId="0" applyNumberFormat="1" applyFont="1" applyFill="1" applyBorder="1" applyAlignment="1">
      <alignment horizontal="center" vertical="top" wrapText="1"/>
    </xf>
    <xf numFmtId="167" fontId="8" fillId="0" borderId="6" xfId="0" applyNumberFormat="1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top" wrapText="1"/>
    </xf>
    <xf numFmtId="49" fontId="5" fillId="0" borderId="6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43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43" fontId="4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49" fontId="5" fillId="0" borderId="7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43" fontId="5" fillId="0" borderId="5" xfId="0" applyNumberFormat="1" applyFont="1" applyFill="1" applyBorder="1" applyAlignment="1">
      <alignment horizontal="center" vertical="top" wrapText="1"/>
    </xf>
    <xf numFmtId="167" fontId="5" fillId="0" borderId="5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0" xfId="0" applyFont="1"/>
    <xf numFmtId="0" fontId="3" fillId="0" borderId="0" xfId="0" applyFont="1" applyAlignment="1"/>
    <xf numFmtId="0" fontId="14" fillId="0" borderId="0" xfId="0" applyFont="1" applyAlignment="1"/>
    <xf numFmtId="1" fontId="2" fillId="0" borderId="1" xfId="0" applyNumberFormat="1" applyFont="1" applyFill="1" applyBorder="1" applyAlignment="1">
      <alignment horizontal="center" vertical="top" wrapText="1"/>
    </xf>
    <xf numFmtId="43" fontId="4" fillId="0" borderId="1" xfId="0" applyNumberFormat="1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43" fontId="4" fillId="0" borderId="5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3" fontId="4" fillId="0" borderId="5" xfId="0" applyNumberFormat="1" applyFont="1" applyFill="1" applyBorder="1" applyAlignment="1">
      <alignment horizontal="center" vertical="top" wrapText="1"/>
    </xf>
    <xf numFmtId="43" fontId="2" fillId="0" borderId="5" xfId="0" applyNumberFormat="1" applyFont="1" applyFill="1" applyBorder="1" applyAlignment="1">
      <alignment horizontal="center" vertical="top" wrapText="1"/>
    </xf>
    <xf numFmtId="164" fontId="2" fillId="0" borderId="5" xfId="0" applyNumberFormat="1" applyFont="1" applyFill="1" applyBorder="1" applyAlignment="1">
      <alignment horizontal="center" vertical="top" wrapText="1"/>
    </xf>
    <xf numFmtId="43" fontId="5" fillId="0" borderId="4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center" vertical="center" wrapText="1"/>
    </xf>
    <xf numFmtId="175" fontId="2" fillId="0" borderId="1" xfId="0" applyNumberFormat="1" applyFont="1" applyFill="1" applyBorder="1" applyAlignment="1">
      <alignment horizontal="center" vertical="top" wrapText="1"/>
    </xf>
    <xf numFmtId="43" fontId="5" fillId="0" borderId="5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" fontId="3" fillId="0" borderId="7" xfId="0" applyNumberFormat="1" applyFont="1" applyFill="1" applyBorder="1" applyAlignment="1">
      <alignment horizontal="center" vertical="top" wrapText="1"/>
    </xf>
    <xf numFmtId="1" fontId="8" fillId="0" borderId="7" xfId="0" applyNumberFormat="1" applyFont="1" applyFill="1" applyBorder="1" applyAlignment="1">
      <alignment horizontal="center" vertical="top" wrapText="1"/>
    </xf>
    <xf numFmtId="1" fontId="8" fillId="0" borderId="7" xfId="2" applyNumberFormat="1" applyFont="1" applyFill="1" applyBorder="1" applyAlignment="1">
      <alignment horizontal="center" vertical="top" wrapText="1"/>
    </xf>
    <xf numFmtId="43" fontId="8" fillId="0" borderId="7" xfId="0" applyNumberFormat="1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43" fontId="8" fillId="0" borderId="5" xfId="0" applyNumberFormat="1" applyFont="1" applyFill="1" applyBorder="1" applyAlignment="1">
      <alignment vertical="top" wrapText="1"/>
    </xf>
    <xf numFmtId="1" fontId="5" fillId="0" borderId="5" xfId="0" applyNumberFormat="1" applyFont="1" applyFill="1" applyBorder="1" applyAlignment="1">
      <alignment horizontal="center" vertical="top" wrapText="1"/>
    </xf>
    <xf numFmtId="1" fontId="8" fillId="0" borderId="5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justify" vertical="top"/>
    </xf>
    <xf numFmtId="1" fontId="2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43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43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center" vertical="top" wrapText="1"/>
    </xf>
    <xf numFmtId="169" fontId="2" fillId="0" borderId="5" xfId="0" applyNumberFormat="1" applyFont="1" applyFill="1" applyBorder="1" applyAlignment="1">
      <alignment horizontal="center" vertical="top" wrapText="1"/>
    </xf>
    <xf numFmtId="169" fontId="2" fillId="0" borderId="11" xfId="0" applyNumberFormat="1" applyFont="1" applyFill="1" applyBorder="1" applyAlignment="1">
      <alignment horizontal="center" vertical="top" wrapText="1"/>
    </xf>
    <xf numFmtId="169" fontId="2" fillId="0" borderId="6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43" fontId="4" fillId="0" borderId="5" xfId="0" applyNumberFormat="1" applyFont="1" applyFill="1" applyBorder="1" applyAlignment="1">
      <alignment horizontal="center" vertical="top" wrapText="1"/>
    </xf>
    <xf numFmtId="43" fontId="4" fillId="0" borderId="11" xfId="0" applyNumberFormat="1" applyFont="1" applyFill="1" applyBorder="1" applyAlignment="1">
      <alignment horizontal="center" vertical="top" wrapText="1"/>
    </xf>
    <xf numFmtId="43" fontId="4" fillId="0" borderId="6" xfId="0" applyNumberFormat="1" applyFont="1" applyFill="1" applyBorder="1" applyAlignment="1">
      <alignment horizontal="center" vertical="top" wrapText="1"/>
    </xf>
    <xf numFmtId="170" fontId="4" fillId="0" borderId="5" xfId="0" applyNumberFormat="1" applyFont="1" applyFill="1" applyBorder="1" applyAlignment="1">
      <alignment horizontal="center" vertical="top" wrapText="1"/>
    </xf>
    <xf numFmtId="170" fontId="4" fillId="0" borderId="11" xfId="0" applyNumberFormat="1" applyFont="1" applyFill="1" applyBorder="1" applyAlignment="1">
      <alignment horizontal="center" vertical="top" wrapText="1"/>
    </xf>
    <xf numFmtId="170" fontId="4" fillId="0" borderId="6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169" fontId="4" fillId="0" borderId="1" xfId="0" applyNumberFormat="1" applyFont="1" applyFill="1" applyBorder="1" applyAlignment="1">
      <alignment horizontal="center" vertical="top" wrapText="1"/>
    </xf>
    <xf numFmtId="170" fontId="4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166" fontId="2" fillId="2" borderId="5" xfId="0" applyNumberFormat="1" applyFont="1" applyFill="1" applyBorder="1" applyAlignment="1">
      <alignment horizontal="center" vertical="top" wrapText="1"/>
    </xf>
    <xf numFmtId="166" fontId="2" fillId="2" borderId="11" xfId="0" applyNumberFormat="1" applyFont="1" applyFill="1" applyBorder="1" applyAlignment="1">
      <alignment horizontal="center" vertical="top" wrapText="1"/>
    </xf>
    <xf numFmtId="166" fontId="2" fillId="2" borderId="6" xfId="0" applyNumberFormat="1" applyFont="1" applyFill="1" applyBorder="1" applyAlignment="1">
      <alignment horizontal="center" vertical="top" wrapText="1"/>
    </xf>
    <xf numFmtId="166" fontId="2" fillId="0" borderId="5" xfId="0" applyNumberFormat="1" applyFont="1" applyFill="1" applyBorder="1" applyAlignment="1">
      <alignment horizontal="center" vertical="top" wrapText="1"/>
    </xf>
    <xf numFmtId="166" fontId="2" fillId="0" borderId="6" xfId="0" applyNumberFormat="1" applyFont="1" applyFill="1" applyBorder="1" applyAlignment="1">
      <alignment horizontal="center" vertical="top" wrapText="1"/>
    </xf>
    <xf numFmtId="49" fontId="2" fillId="0" borderId="1" xfId="1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center"/>
    </xf>
    <xf numFmtId="164" fontId="2" fillId="0" borderId="16" xfId="0" applyNumberFormat="1" applyFont="1" applyFill="1" applyBorder="1" applyAlignment="1">
      <alignment horizontal="center" vertical="top" wrapText="1"/>
    </xf>
    <xf numFmtId="164" fontId="2" fillId="0" borderId="9" xfId="0" applyNumberFormat="1" applyFont="1" applyFill="1" applyBorder="1" applyAlignment="1">
      <alignment horizontal="center" vertical="top" wrapText="1"/>
    </xf>
    <xf numFmtId="164" fontId="2" fillId="0" borderId="13" xfId="0" applyNumberFormat="1" applyFont="1" applyFill="1" applyBorder="1" applyAlignment="1">
      <alignment horizontal="center" vertical="top" wrapText="1"/>
    </xf>
    <xf numFmtId="164" fontId="2" fillId="0" borderId="17" xfId="0" applyNumberFormat="1" applyFont="1" applyFill="1" applyBorder="1" applyAlignment="1">
      <alignment horizontal="center" vertical="top" wrapText="1"/>
    </xf>
    <xf numFmtId="43" fontId="2" fillId="0" borderId="5" xfId="0" applyNumberFormat="1" applyFont="1" applyFill="1" applyBorder="1" applyAlignment="1">
      <alignment horizontal="center" vertical="top" wrapText="1"/>
    </xf>
    <xf numFmtId="43" fontId="2" fillId="0" borderId="11" xfId="0" applyNumberFormat="1" applyFont="1" applyFill="1" applyBorder="1" applyAlignment="1">
      <alignment horizontal="center" vertical="top" wrapText="1"/>
    </xf>
    <xf numFmtId="43" fontId="2" fillId="0" borderId="6" xfId="0" applyNumberFormat="1" applyFont="1" applyFill="1" applyBorder="1" applyAlignment="1">
      <alignment horizontal="center" vertical="top" wrapText="1"/>
    </xf>
    <xf numFmtId="43" fontId="2" fillId="0" borderId="4" xfId="0" applyNumberFormat="1" applyFont="1" applyFill="1" applyBorder="1" applyAlignment="1">
      <alignment horizontal="center" vertical="top" wrapText="1"/>
    </xf>
    <xf numFmtId="43" fontId="2" fillId="0" borderId="18" xfId="0" applyNumberFormat="1" applyFont="1" applyFill="1" applyBorder="1" applyAlignment="1">
      <alignment horizontal="center" vertical="top" wrapText="1"/>
    </xf>
    <xf numFmtId="43" fontId="2" fillId="0" borderId="20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19" xfId="0" applyNumberFormat="1" applyFont="1" applyFill="1" applyBorder="1" applyAlignment="1">
      <alignment horizontal="center" vertical="top" wrapText="1"/>
    </xf>
    <xf numFmtId="0" fontId="2" fillId="0" borderId="21" xfId="0" applyNumberFormat="1" applyFont="1" applyFill="1" applyBorder="1" applyAlignment="1">
      <alignment horizontal="center" vertical="top" wrapText="1"/>
    </xf>
    <xf numFmtId="164" fontId="2" fillId="0" borderId="22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43" fontId="2" fillId="0" borderId="8" xfId="0" applyNumberFormat="1" applyFont="1" applyFill="1" applyBorder="1" applyAlignment="1">
      <alignment horizontal="center" vertical="top" wrapText="1"/>
    </xf>
    <xf numFmtId="167" fontId="2" fillId="0" borderId="5" xfId="0" applyNumberFormat="1" applyFont="1" applyFill="1" applyBorder="1" applyAlignment="1">
      <alignment vertical="top" wrapText="1"/>
    </xf>
    <xf numFmtId="167" fontId="2" fillId="0" borderId="11" xfId="0" applyNumberFormat="1" applyFont="1" applyFill="1" applyBorder="1" applyAlignment="1">
      <alignment vertical="top" wrapText="1"/>
    </xf>
    <xf numFmtId="167" fontId="2" fillId="0" borderId="6" xfId="0" applyNumberFormat="1" applyFont="1" applyFill="1" applyBorder="1" applyAlignment="1">
      <alignment vertical="top" wrapText="1"/>
    </xf>
    <xf numFmtId="0" fontId="2" fillId="0" borderId="6" xfId="0" applyNumberFormat="1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164" fontId="5" fillId="0" borderId="7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5" fillId="0" borderId="15" xfId="0" applyNumberFormat="1" applyFont="1" applyFill="1" applyBorder="1" applyAlignment="1">
      <alignment horizontal="center" vertical="top" wrapText="1"/>
    </xf>
    <xf numFmtId="164" fontId="5" fillId="0" borderId="24" xfId="0" applyNumberFormat="1" applyFont="1" applyFill="1" applyBorder="1" applyAlignment="1">
      <alignment horizontal="center" vertical="top" wrapText="1"/>
    </xf>
    <xf numFmtId="164" fontId="5" fillId="0" borderId="25" xfId="0" applyNumberFormat="1" applyFont="1" applyFill="1" applyBorder="1" applyAlignment="1">
      <alignment horizontal="center" vertical="top" wrapText="1"/>
    </xf>
    <xf numFmtId="164" fontId="5" fillId="0" borderId="26" xfId="0" applyNumberFormat="1" applyFont="1" applyFill="1" applyBorder="1" applyAlignment="1">
      <alignment horizontal="center" vertical="top" wrapText="1"/>
    </xf>
    <xf numFmtId="43" fontId="5" fillId="0" borderId="5" xfId="0" applyNumberFormat="1" applyFont="1" applyFill="1" applyBorder="1" applyAlignment="1">
      <alignment horizontal="center" vertical="top" wrapText="1"/>
    </xf>
    <xf numFmtId="43" fontId="5" fillId="0" borderId="11" xfId="0" applyNumberFormat="1" applyFont="1" applyFill="1" applyBorder="1" applyAlignment="1">
      <alignment horizontal="center" vertical="top" wrapText="1"/>
    </xf>
    <xf numFmtId="43" fontId="5" fillId="0" borderId="16" xfId="0" applyNumberFormat="1" applyFont="1" applyFill="1" applyBorder="1" applyAlignment="1">
      <alignment horizontal="center" vertical="top" wrapText="1"/>
    </xf>
    <xf numFmtId="164" fontId="5" fillId="0" borderId="5" xfId="0" applyNumberFormat="1" applyFont="1" applyFill="1" applyBorder="1" applyAlignment="1">
      <alignment horizontal="center" vertical="top" wrapText="1"/>
    </xf>
    <xf numFmtId="164" fontId="5" fillId="0" borderId="11" xfId="0" applyNumberFormat="1" applyFont="1" applyFill="1" applyBorder="1" applyAlignment="1">
      <alignment horizontal="center" vertical="top" wrapText="1"/>
    </xf>
    <xf numFmtId="164" fontId="5" fillId="0" borderId="16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19" xfId="0" applyNumberFormat="1" applyFont="1" applyFill="1" applyBorder="1" applyAlignment="1">
      <alignment horizontal="center" vertical="top" wrapText="1"/>
    </xf>
    <xf numFmtId="0" fontId="2" fillId="2" borderId="21" xfId="0" applyNumberFormat="1" applyFont="1" applyFill="1" applyBorder="1" applyAlignment="1">
      <alignment horizontal="center" vertical="top" wrapText="1"/>
    </xf>
    <xf numFmtId="172" fontId="2" fillId="0" borderId="5" xfId="0" applyNumberFormat="1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center" vertical="top" wrapText="1"/>
    </xf>
    <xf numFmtId="172" fontId="2" fillId="0" borderId="6" xfId="0" applyNumberFormat="1" applyFont="1" applyFill="1" applyBorder="1" applyAlignment="1">
      <alignment horizontal="center" vertical="top" wrapText="1"/>
    </xf>
    <xf numFmtId="172" fontId="2" fillId="0" borderId="4" xfId="0" applyNumberFormat="1" applyFont="1" applyFill="1" applyBorder="1" applyAlignment="1">
      <alignment horizontal="center" vertical="top" wrapText="1"/>
    </xf>
    <xf numFmtId="172" fontId="2" fillId="0" borderId="18" xfId="0" applyNumberFormat="1" applyFont="1" applyFill="1" applyBorder="1" applyAlignment="1">
      <alignment horizontal="center" vertical="top" wrapText="1"/>
    </xf>
    <xf numFmtId="172" fontId="2" fillId="0" borderId="20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center" vertical="top" wrapText="1"/>
    </xf>
    <xf numFmtId="173" fontId="8" fillId="0" borderId="1" xfId="0" applyNumberFormat="1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49" fontId="5" fillId="2" borderId="5" xfId="0" applyNumberFormat="1" applyFont="1" applyFill="1" applyBorder="1" applyAlignment="1">
      <alignment horizontal="center" vertical="top" wrapText="1"/>
    </xf>
    <xf numFmtId="49" fontId="5" fillId="2" borderId="11" xfId="0" applyNumberFormat="1" applyFont="1" applyFill="1" applyBorder="1" applyAlignment="1">
      <alignment horizontal="center" vertical="top" wrapText="1"/>
    </xf>
    <xf numFmtId="49" fontId="5" fillId="2" borderId="6" xfId="0" applyNumberFormat="1" applyFont="1" applyFill="1" applyBorder="1" applyAlignment="1">
      <alignment horizontal="center" vertical="top" wrapText="1"/>
    </xf>
    <xf numFmtId="164" fontId="5" fillId="0" borderId="6" xfId="0" applyNumberFormat="1" applyFont="1" applyFill="1" applyBorder="1" applyAlignment="1">
      <alignment horizontal="center" vertical="top" wrapText="1"/>
    </xf>
    <xf numFmtId="164" fontId="5" fillId="0" borderId="22" xfId="0" applyNumberFormat="1" applyFont="1" applyFill="1" applyBorder="1" applyAlignment="1">
      <alignment horizontal="center" vertical="top" wrapText="1"/>
    </xf>
    <xf numFmtId="164" fontId="5" fillId="0" borderId="29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9" fontId="5" fillId="0" borderId="6" xfId="0" applyNumberFormat="1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top" wrapText="1"/>
    </xf>
    <xf numFmtId="43" fontId="2" fillId="0" borderId="16" xfId="0" applyNumberFormat="1" applyFont="1" applyFill="1" applyBorder="1" applyAlignment="1">
      <alignment horizontal="center" vertical="top" wrapText="1"/>
    </xf>
    <xf numFmtId="169" fontId="5" fillId="0" borderId="5" xfId="0" applyNumberFormat="1" applyFont="1" applyFill="1" applyBorder="1" applyAlignment="1">
      <alignment horizontal="center" vertical="top" wrapText="1"/>
    </xf>
    <xf numFmtId="169" fontId="5" fillId="0" borderId="11" xfId="0" applyNumberFormat="1" applyFont="1" applyFill="1" applyBorder="1" applyAlignment="1">
      <alignment horizontal="center" vertical="top" wrapText="1"/>
    </xf>
    <xf numFmtId="165" fontId="5" fillId="0" borderId="5" xfId="0" applyNumberFormat="1" applyFont="1" applyFill="1" applyBorder="1" applyAlignment="1">
      <alignment horizontal="center" vertical="top"/>
    </xf>
    <xf numFmtId="0" fontId="5" fillId="0" borderId="5" xfId="0" applyNumberFormat="1" applyFont="1" applyFill="1" applyBorder="1" applyAlignment="1">
      <alignment horizontal="center" vertical="top"/>
    </xf>
    <xf numFmtId="165" fontId="5" fillId="0" borderId="6" xfId="0" applyNumberFormat="1" applyFont="1" applyFill="1" applyBorder="1" applyAlignment="1">
      <alignment horizontal="center" vertical="top"/>
    </xf>
    <xf numFmtId="0" fontId="5" fillId="0" borderId="6" xfId="0" applyNumberFormat="1" applyFont="1" applyFill="1" applyBorder="1" applyAlignment="1">
      <alignment horizontal="center" vertical="top"/>
    </xf>
    <xf numFmtId="174" fontId="5" fillId="0" borderId="5" xfId="0" applyNumberFormat="1" applyFont="1" applyFill="1" applyBorder="1" applyAlignment="1">
      <alignment horizontal="center" vertical="top"/>
    </xf>
    <xf numFmtId="165" fontId="5" fillId="0" borderId="11" xfId="0" applyNumberFormat="1" applyFont="1" applyFill="1" applyBorder="1" applyAlignment="1">
      <alignment horizontal="center" vertical="top"/>
    </xf>
    <xf numFmtId="174" fontId="5" fillId="0" borderId="11" xfId="0" applyNumberFormat="1" applyFont="1" applyFill="1" applyBorder="1" applyAlignment="1">
      <alignment horizontal="center" vertical="top"/>
    </xf>
    <xf numFmtId="174" fontId="5" fillId="0" borderId="6" xfId="0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 vertical="top"/>
    </xf>
    <xf numFmtId="167" fontId="5" fillId="0" borderId="1" xfId="0" applyNumberFormat="1" applyFont="1" applyFill="1" applyBorder="1" applyAlignment="1">
      <alignment horizontal="center" vertical="top"/>
    </xf>
    <xf numFmtId="171" fontId="5" fillId="2" borderId="1" xfId="0" applyNumberFormat="1" applyFont="1" applyFill="1" applyBorder="1" applyAlignment="1">
      <alignment horizontal="center" vertical="top"/>
    </xf>
    <xf numFmtId="49" fontId="5" fillId="2" borderId="5" xfId="0" applyNumberFormat="1" applyFont="1" applyFill="1" applyBorder="1" applyAlignment="1">
      <alignment horizontal="center" vertical="top"/>
    </xf>
    <xf numFmtId="1" fontId="5" fillId="2" borderId="5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1" fontId="5" fillId="2" borderId="11" xfId="0" applyNumberFormat="1" applyFont="1" applyFill="1" applyBorder="1" applyAlignment="1">
      <alignment horizontal="center" vertical="top"/>
    </xf>
    <xf numFmtId="49" fontId="5" fillId="2" borderId="6" xfId="0" applyNumberFormat="1" applyFont="1" applyFill="1" applyBorder="1" applyAlignment="1">
      <alignment horizontal="center" vertical="top"/>
    </xf>
    <xf numFmtId="1" fontId="5" fillId="2" borderId="6" xfId="0" applyNumberFormat="1" applyFont="1" applyFill="1" applyBorder="1" applyAlignment="1">
      <alignment horizontal="center" vertical="top"/>
    </xf>
    <xf numFmtId="166" fontId="5" fillId="0" borderId="6" xfId="0" applyNumberFormat="1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center" vertical="top"/>
    </xf>
    <xf numFmtId="166" fontId="5" fillId="0" borderId="5" xfId="0" applyNumberFormat="1" applyFont="1" applyFill="1" applyBorder="1" applyAlignment="1">
      <alignment horizontal="center" vertical="top"/>
    </xf>
    <xf numFmtId="166" fontId="5" fillId="0" borderId="11" xfId="0" applyNumberFormat="1" applyFont="1" applyFill="1" applyBorder="1" applyAlignment="1">
      <alignment horizontal="center" vertical="top"/>
    </xf>
    <xf numFmtId="166" fontId="5" fillId="0" borderId="6" xfId="0" applyNumberFormat="1" applyFont="1" applyFill="1" applyBorder="1" applyAlignment="1">
      <alignment horizontal="center" vertical="top"/>
    </xf>
    <xf numFmtId="168" fontId="5" fillId="0" borderId="5" xfId="0" applyNumberFormat="1" applyFont="1" applyFill="1" applyBorder="1" applyAlignment="1">
      <alignment horizontal="center" vertical="top"/>
    </xf>
    <xf numFmtId="168" fontId="5" fillId="0" borderId="6" xfId="0" applyNumberFormat="1" applyFont="1" applyFill="1" applyBorder="1" applyAlignment="1">
      <alignment horizontal="center" vertical="top"/>
    </xf>
    <xf numFmtId="168" fontId="5" fillId="0" borderId="1" xfId="0" applyNumberFormat="1" applyFont="1" applyFill="1" applyBorder="1" applyAlignment="1">
      <alignment horizontal="center" vertical="top"/>
    </xf>
    <xf numFmtId="1" fontId="5" fillId="0" borderId="5" xfId="0" applyNumberFormat="1" applyFont="1" applyFill="1" applyBorder="1" applyAlignment="1">
      <alignment horizontal="center" vertical="top"/>
    </xf>
    <xf numFmtId="1" fontId="5" fillId="0" borderId="11" xfId="0" applyNumberFormat="1" applyFont="1" applyFill="1" applyBorder="1" applyAlignment="1">
      <alignment horizontal="center" vertical="top"/>
    </xf>
    <xf numFmtId="1" fontId="5" fillId="0" borderId="6" xfId="0" applyNumberFormat="1" applyFont="1" applyFill="1" applyBorder="1" applyAlignment="1">
      <alignment horizontal="center" vertical="top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44;&#1045;&#1051;%20&#1059;&#1055;&#1056;&#1040;&#1042;&#1051;&#1045;&#1053;&#1048;&#1071;%20&#1055;&#1056;&#1054;&#1045;&#1050;&#1058;&#1040;&#1052;&#1048;/2020/&#1054;&#1090;&#1095;&#1077;&#1090;&#1099;/&#1054;&#1090;&#1095;&#1077;&#1090;&#1099;%20&#1087;&#1086;%20&#1085;&#1072;&#1094;&#1087;&#1088;&#1086;&#1077;&#1082;&#1090;&#1072;&#1084;%202020/&#1054;&#1082;&#1090;&#1103;&#1073;&#1088;&#1100;%202020/&#1054;&#1073;&#1097;&#1080;&#1081;%20&#1089;&#1074;&#1086;&#1076;%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57;&#1055;/&#1048;&#1089;&#1087;&#1086;&#1083;&#1085;&#1077;&#1085;&#1080;&#1077;%20&#1085;&#1072;%2001.02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логия"/>
      <sheetName val="Жилье и гор.среда"/>
      <sheetName val="Культура"/>
      <sheetName val="Демография"/>
      <sheetName val="Образование"/>
      <sheetName val="МСП"/>
    </sheetNames>
    <sheetDataSet>
      <sheetData sheetId="0"/>
      <sheetData sheetId="1"/>
      <sheetData sheetId="2"/>
      <sheetData sheetId="3"/>
      <sheetData sheetId="4">
        <row r="22">
          <cell r="J22" t="str">
            <v>Показатели регионального проекта  "Учитель будущего" на региональном и муниципальном уровнях "0", запрос на изменение в портфеле проектов "Образование" № 10 от 14.05.2020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4"/>
    </sheetNames>
    <sheetDataSet>
      <sheetData sheetId="0">
        <row r="7">
          <cell r="J7" t="str">
            <v>Региональный проект завершен в 2020 году, на 2021 реализация не предусмотрена.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view="pageLayout" zoomScale="64" zoomScaleNormal="100" zoomScaleSheetLayoutView="64" zoomScalePageLayoutView="64" workbookViewId="0">
      <selection activeCell="H15" sqref="H15:H16"/>
    </sheetView>
  </sheetViews>
  <sheetFormatPr defaultRowHeight="15" x14ac:dyDescent="0.25"/>
  <cols>
    <col min="1" max="1" width="7.85546875" customWidth="1"/>
    <col min="2" max="2" width="23.7109375" customWidth="1"/>
    <col min="3" max="3" width="26.140625" customWidth="1"/>
    <col min="4" max="4" width="19.140625" customWidth="1"/>
    <col min="5" max="5" width="19.5703125" customWidth="1"/>
    <col min="6" max="6" width="29.28515625" customWidth="1"/>
    <col min="7" max="7" width="18.28515625" customWidth="1"/>
    <col min="8" max="8" width="17.5703125" customWidth="1"/>
    <col min="9" max="9" width="18.85546875" customWidth="1"/>
    <col min="10" max="10" width="42.5703125" customWidth="1"/>
    <col min="11" max="11" width="35" customWidth="1"/>
    <col min="12" max="12" width="43.140625" customWidth="1"/>
  </cols>
  <sheetData>
    <row r="1" spans="1:12" ht="44.25" customHeight="1" x14ac:dyDescent="0.25">
      <c r="A1" s="147" t="s">
        <v>86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15.75" x14ac:dyDescent="0.25">
      <c r="A2" s="47"/>
      <c r="B2" s="46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47.25" customHeight="1" x14ac:dyDescent="0.25">
      <c r="A3" s="147" t="s">
        <v>0</v>
      </c>
      <c r="B3" s="147" t="s">
        <v>1</v>
      </c>
      <c r="C3" s="147" t="s">
        <v>2</v>
      </c>
      <c r="D3" s="147"/>
      <c r="E3" s="147"/>
      <c r="F3" s="147" t="s">
        <v>3</v>
      </c>
      <c r="G3" s="147" t="s">
        <v>4</v>
      </c>
      <c r="H3" s="147"/>
      <c r="I3" s="147"/>
      <c r="J3" s="147" t="s">
        <v>5</v>
      </c>
      <c r="K3" s="147" t="s">
        <v>6</v>
      </c>
      <c r="L3" s="147" t="s">
        <v>7</v>
      </c>
    </row>
    <row r="4" spans="1:12" ht="90.75" customHeight="1" x14ac:dyDescent="0.25">
      <c r="A4" s="147"/>
      <c r="B4" s="147"/>
      <c r="C4" s="44" t="s">
        <v>8</v>
      </c>
      <c r="D4" s="44" t="s">
        <v>87</v>
      </c>
      <c r="E4" s="44" t="s">
        <v>88</v>
      </c>
      <c r="F4" s="147"/>
      <c r="G4" s="44" t="s">
        <v>89</v>
      </c>
      <c r="H4" s="44" t="s">
        <v>90</v>
      </c>
      <c r="I4" s="44" t="s">
        <v>9</v>
      </c>
      <c r="J4" s="147"/>
      <c r="K4" s="147"/>
      <c r="L4" s="147"/>
    </row>
    <row r="5" spans="1:12" ht="20.25" x14ac:dyDescent="0.25">
      <c r="A5" s="41">
        <v>1</v>
      </c>
      <c r="B5" s="41">
        <v>2</v>
      </c>
      <c r="C5" s="41">
        <v>4</v>
      </c>
      <c r="D5" s="41">
        <v>5</v>
      </c>
      <c r="E5" s="41">
        <v>6</v>
      </c>
      <c r="F5" s="41"/>
      <c r="G5" s="41">
        <v>7</v>
      </c>
      <c r="H5" s="41">
        <v>8</v>
      </c>
      <c r="I5" s="41">
        <v>9</v>
      </c>
      <c r="J5" s="41"/>
      <c r="K5" s="41">
        <v>10</v>
      </c>
      <c r="L5" s="41">
        <v>11</v>
      </c>
    </row>
    <row r="6" spans="1:12" ht="27" customHeight="1" thickBot="1" x14ac:dyDescent="0.3">
      <c r="A6" s="147" t="s">
        <v>10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1:12" ht="36.75" customHeight="1" x14ac:dyDescent="0.25">
      <c r="A7" s="141">
        <v>1</v>
      </c>
      <c r="B7" s="142" t="s">
        <v>11</v>
      </c>
      <c r="C7" s="145" t="s">
        <v>12</v>
      </c>
      <c r="D7" s="146" t="s">
        <v>42</v>
      </c>
      <c r="E7" s="146" t="s">
        <v>42</v>
      </c>
      <c r="F7" s="8" t="s">
        <v>13</v>
      </c>
      <c r="G7" s="116" t="s">
        <v>42</v>
      </c>
      <c r="H7" s="40" t="s">
        <v>42</v>
      </c>
      <c r="I7" s="40" t="s">
        <v>42</v>
      </c>
      <c r="J7" s="148" t="s">
        <v>101</v>
      </c>
      <c r="K7" s="133" t="s">
        <v>74</v>
      </c>
      <c r="L7" s="134" t="s">
        <v>75</v>
      </c>
    </row>
    <row r="8" spans="1:12" ht="51" customHeight="1" x14ac:dyDescent="0.25">
      <c r="A8" s="141"/>
      <c r="B8" s="143"/>
      <c r="C8" s="145"/>
      <c r="D8" s="146"/>
      <c r="E8" s="146"/>
      <c r="F8" s="39" t="s">
        <v>14</v>
      </c>
      <c r="G8" s="38" t="s">
        <v>42</v>
      </c>
      <c r="H8" s="40" t="s">
        <v>42</v>
      </c>
      <c r="I8" s="40" t="s">
        <v>42</v>
      </c>
      <c r="J8" s="149"/>
      <c r="K8" s="133"/>
      <c r="L8" s="134"/>
    </row>
    <row r="9" spans="1:12" ht="51.75" customHeight="1" x14ac:dyDescent="0.25">
      <c r="A9" s="141"/>
      <c r="B9" s="143"/>
      <c r="C9" s="145"/>
      <c r="D9" s="146"/>
      <c r="E9" s="146"/>
      <c r="F9" s="39" t="s">
        <v>15</v>
      </c>
      <c r="G9" s="38" t="s">
        <v>42</v>
      </c>
      <c r="H9" s="40" t="s">
        <v>42</v>
      </c>
      <c r="I9" s="40" t="s">
        <v>42</v>
      </c>
      <c r="J9" s="149"/>
      <c r="K9" s="133"/>
      <c r="L9" s="134"/>
    </row>
    <row r="10" spans="1:12" ht="35.25" customHeight="1" x14ac:dyDescent="0.25">
      <c r="A10" s="141"/>
      <c r="B10" s="143"/>
      <c r="C10" s="145"/>
      <c r="D10" s="146"/>
      <c r="E10" s="146"/>
      <c r="F10" s="39" t="s">
        <v>16</v>
      </c>
      <c r="G10" s="38" t="s">
        <v>42</v>
      </c>
      <c r="H10" s="40" t="s">
        <v>42</v>
      </c>
      <c r="I10" s="40" t="s">
        <v>42</v>
      </c>
      <c r="J10" s="149"/>
      <c r="K10" s="133"/>
      <c r="L10" s="134"/>
    </row>
    <row r="11" spans="1:12" ht="312" customHeight="1" thickBot="1" x14ac:dyDescent="0.3">
      <c r="A11" s="141"/>
      <c r="B11" s="144"/>
      <c r="C11" s="145"/>
      <c r="D11" s="146"/>
      <c r="E11" s="146"/>
      <c r="F11" s="39" t="s">
        <v>17</v>
      </c>
      <c r="G11" s="43" t="s">
        <v>42</v>
      </c>
      <c r="H11" s="40" t="s">
        <v>42</v>
      </c>
      <c r="I11" s="40" t="s">
        <v>42</v>
      </c>
      <c r="J11" s="150"/>
      <c r="K11" s="133"/>
      <c r="L11" s="134"/>
    </row>
    <row r="12" spans="1:12" ht="32.25" customHeight="1" x14ac:dyDescent="0.25">
      <c r="A12" s="141">
        <v>2</v>
      </c>
      <c r="B12" s="142" t="s">
        <v>18</v>
      </c>
      <c r="C12" s="145" t="s">
        <v>25</v>
      </c>
      <c r="D12" s="133">
        <v>7</v>
      </c>
      <c r="E12" s="146">
        <v>0</v>
      </c>
      <c r="F12" s="8" t="s">
        <v>13</v>
      </c>
      <c r="G12" s="40" t="s">
        <v>42</v>
      </c>
      <c r="H12" s="36" t="s">
        <v>42</v>
      </c>
      <c r="I12" s="36" t="s">
        <v>42</v>
      </c>
      <c r="J12" s="138" t="s">
        <v>102</v>
      </c>
      <c r="K12" s="133" t="s">
        <v>74</v>
      </c>
      <c r="L12" s="134" t="s">
        <v>76</v>
      </c>
    </row>
    <row r="13" spans="1:12" ht="51.75" customHeight="1" x14ac:dyDescent="0.25">
      <c r="A13" s="141"/>
      <c r="B13" s="143"/>
      <c r="C13" s="145"/>
      <c r="D13" s="133"/>
      <c r="E13" s="146"/>
      <c r="F13" s="39" t="s">
        <v>14</v>
      </c>
      <c r="G13" s="38" t="s">
        <v>42</v>
      </c>
      <c r="H13" s="36" t="s">
        <v>42</v>
      </c>
      <c r="I13" s="36" t="s">
        <v>42</v>
      </c>
      <c r="J13" s="139"/>
      <c r="K13" s="133"/>
      <c r="L13" s="134"/>
    </row>
    <row r="14" spans="1:12" ht="69" customHeight="1" x14ac:dyDescent="0.25">
      <c r="A14" s="141"/>
      <c r="B14" s="143"/>
      <c r="C14" s="145"/>
      <c r="D14" s="133"/>
      <c r="E14" s="146"/>
      <c r="F14" s="39" t="s">
        <v>15</v>
      </c>
      <c r="G14" s="38" t="s">
        <v>42</v>
      </c>
      <c r="H14" s="36" t="s">
        <v>42</v>
      </c>
      <c r="I14" s="36" t="s">
        <v>42</v>
      </c>
      <c r="J14" s="139"/>
      <c r="K14" s="133"/>
      <c r="L14" s="134"/>
    </row>
    <row r="15" spans="1:12" ht="54.75" customHeight="1" x14ac:dyDescent="0.25">
      <c r="A15" s="141"/>
      <c r="B15" s="143"/>
      <c r="C15" s="135" t="s">
        <v>26</v>
      </c>
      <c r="D15" s="136">
        <v>1.2150000000000001</v>
      </c>
      <c r="E15" s="137">
        <v>0</v>
      </c>
      <c r="F15" s="39" t="s">
        <v>16</v>
      </c>
      <c r="G15" s="38" t="s">
        <v>42</v>
      </c>
      <c r="H15" s="40" t="s">
        <v>42</v>
      </c>
      <c r="I15" s="40" t="s">
        <v>42</v>
      </c>
      <c r="J15" s="139"/>
      <c r="K15" s="133"/>
      <c r="L15" s="134"/>
    </row>
    <row r="16" spans="1:12" ht="128.25" customHeight="1" thickBot="1" x14ac:dyDescent="0.3">
      <c r="A16" s="141"/>
      <c r="B16" s="144"/>
      <c r="C16" s="135"/>
      <c r="D16" s="136"/>
      <c r="E16" s="137"/>
      <c r="F16" s="39" t="s">
        <v>17</v>
      </c>
      <c r="G16" s="43" t="s">
        <v>42</v>
      </c>
      <c r="H16" s="40" t="s">
        <v>42</v>
      </c>
      <c r="I16" s="40" t="s">
        <v>42</v>
      </c>
      <c r="J16" s="140"/>
      <c r="K16" s="133"/>
      <c r="L16" s="134"/>
    </row>
  </sheetData>
  <mergeCells count="29">
    <mergeCell ref="A1:L1"/>
    <mergeCell ref="A3:A4"/>
    <mergeCell ref="B3:B4"/>
    <mergeCell ref="C3:E3"/>
    <mergeCell ref="F3:F4"/>
    <mergeCell ref="G3:I3"/>
    <mergeCell ref="J3:J4"/>
    <mergeCell ref="K3:K4"/>
    <mergeCell ref="L3:L4"/>
    <mergeCell ref="A6:L6"/>
    <mergeCell ref="A7:A11"/>
    <mergeCell ref="B7:B11"/>
    <mergeCell ref="C7:C11"/>
    <mergeCell ref="D7:D11"/>
    <mergeCell ref="E7:E11"/>
    <mergeCell ref="J7:J11"/>
    <mergeCell ref="K7:K11"/>
    <mergeCell ref="L7:L11"/>
    <mergeCell ref="A12:A16"/>
    <mergeCell ref="B12:B16"/>
    <mergeCell ref="C12:C14"/>
    <mergeCell ref="D12:D14"/>
    <mergeCell ref="E12:E14"/>
    <mergeCell ref="K12:K16"/>
    <mergeCell ref="L12:L16"/>
    <mergeCell ref="C15:C16"/>
    <mergeCell ref="D15:D16"/>
    <mergeCell ref="E15:E16"/>
    <mergeCell ref="J12:J16"/>
  </mergeCells>
  <pageMargins left="0.23622047244094491" right="0.23622047244094491" top="0.43307086614173229" bottom="0.74803149606299213" header="0.31496062992125984" footer="0.31496062992125984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0" zoomScale="57" zoomScaleNormal="57" zoomScalePageLayoutView="64" workbookViewId="0">
      <selection activeCell="I15" sqref="I15"/>
    </sheetView>
  </sheetViews>
  <sheetFormatPr defaultColWidth="9.140625" defaultRowHeight="15.75" x14ac:dyDescent="0.25"/>
  <cols>
    <col min="1" max="1" width="8" style="2" customWidth="1"/>
    <col min="2" max="2" width="23.5703125" style="1" customWidth="1"/>
    <col min="3" max="3" width="31.42578125" style="2" customWidth="1"/>
    <col min="4" max="4" width="18.7109375" style="2" customWidth="1"/>
    <col min="5" max="5" width="20.5703125" style="2" customWidth="1"/>
    <col min="6" max="6" width="27.140625" style="2" customWidth="1"/>
    <col min="7" max="7" width="24.28515625" style="2" customWidth="1"/>
    <col min="8" max="8" width="19" style="2" customWidth="1"/>
    <col min="9" max="9" width="20.7109375" style="2" customWidth="1"/>
    <col min="10" max="10" width="48" style="2" customWidth="1"/>
    <col min="11" max="11" width="33" style="2" customWidth="1"/>
    <col min="12" max="12" width="39" style="2" customWidth="1"/>
    <col min="13" max="16384" width="9.140625" style="4"/>
  </cols>
  <sheetData>
    <row r="1" spans="1:12" ht="44.25" customHeight="1" x14ac:dyDescent="0.25">
      <c r="A1" s="147" t="s">
        <v>86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36" customHeight="1" x14ac:dyDescent="0.25">
      <c r="A2" s="147" t="s">
        <v>0</v>
      </c>
      <c r="B2" s="147" t="s">
        <v>1</v>
      </c>
      <c r="C2" s="147" t="s">
        <v>2</v>
      </c>
      <c r="D2" s="147"/>
      <c r="E2" s="147"/>
      <c r="F2" s="147" t="s">
        <v>3</v>
      </c>
      <c r="G2" s="147" t="s">
        <v>4</v>
      </c>
      <c r="H2" s="147"/>
      <c r="I2" s="147"/>
      <c r="J2" s="147" t="s">
        <v>5</v>
      </c>
      <c r="K2" s="147" t="s">
        <v>6</v>
      </c>
      <c r="L2" s="173" t="s">
        <v>7</v>
      </c>
    </row>
    <row r="3" spans="1:12" ht="91.5" customHeight="1" x14ac:dyDescent="0.25">
      <c r="A3" s="147"/>
      <c r="B3" s="147"/>
      <c r="C3" s="41" t="s">
        <v>8</v>
      </c>
      <c r="D3" s="41" t="s">
        <v>87</v>
      </c>
      <c r="E3" s="41" t="s">
        <v>91</v>
      </c>
      <c r="F3" s="147"/>
      <c r="G3" s="44" t="s">
        <v>92</v>
      </c>
      <c r="H3" s="44" t="s">
        <v>90</v>
      </c>
      <c r="I3" s="44" t="s">
        <v>9</v>
      </c>
      <c r="J3" s="147"/>
      <c r="K3" s="147"/>
      <c r="L3" s="173"/>
    </row>
    <row r="4" spans="1:12" ht="20.25" x14ac:dyDescent="0.25">
      <c r="A4" s="21">
        <v>1</v>
      </c>
      <c r="B4" s="21">
        <v>2</v>
      </c>
      <c r="C4" s="41">
        <v>4</v>
      </c>
      <c r="D4" s="41">
        <v>5</v>
      </c>
      <c r="E4" s="41">
        <v>6</v>
      </c>
      <c r="F4" s="41"/>
      <c r="G4" s="41">
        <v>7</v>
      </c>
      <c r="H4" s="41">
        <v>8</v>
      </c>
      <c r="I4" s="41">
        <v>9</v>
      </c>
      <c r="J4" s="41"/>
      <c r="K4" s="41">
        <v>10</v>
      </c>
      <c r="L4" s="42">
        <v>11</v>
      </c>
    </row>
    <row r="5" spans="1:12" ht="27.75" customHeight="1" x14ac:dyDescent="0.25">
      <c r="A5" s="147" t="s">
        <v>23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12" ht="29.25" customHeight="1" x14ac:dyDescent="0.25">
      <c r="A6" s="141">
        <v>1</v>
      </c>
      <c r="B6" s="141" t="s">
        <v>55</v>
      </c>
      <c r="C6" s="175" t="s">
        <v>58</v>
      </c>
      <c r="D6" s="133">
        <v>15</v>
      </c>
      <c r="E6" s="176">
        <v>0</v>
      </c>
      <c r="F6" s="6" t="s">
        <v>13</v>
      </c>
      <c r="G6" s="12">
        <v>8997.4</v>
      </c>
      <c r="H6" s="103">
        <v>0</v>
      </c>
      <c r="I6" s="103">
        <v>0</v>
      </c>
      <c r="J6" s="178"/>
      <c r="K6" s="133" t="s">
        <v>57</v>
      </c>
      <c r="L6" s="133" t="s">
        <v>66</v>
      </c>
    </row>
    <row r="7" spans="1:12" ht="51.75" customHeight="1" x14ac:dyDescent="0.25">
      <c r="A7" s="141"/>
      <c r="B7" s="141"/>
      <c r="C7" s="175"/>
      <c r="D7" s="133"/>
      <c r="E7" s="176"/>
      <c r="F7" s="52" t="s">
        <v>14</v>
      </c>
      <c r="G7" s="104">
        <v>2253.4</v>
      </c>
      <c r="H7" s="103">
        <v>0</v>
      </c>
      <c r="I7" s="103">
        <v>0</v>
      </c>
      <c r="J7" s="179"/>
      <c r="K7" s="133"/>
      <c r="L7" s="133"/>
    </row>
    <row r="8" spans="1:12" ht="227.25" customHeight="1" x14ac:dyDescent="0.25">
      <c r="A8" s="141"/>
      <c r="B8" s="141"/>
      <c r="C8" s="175"/>
      <c r="D8" s="133"/>
      <c r="E8" s="176"/>
      <c r="F8" s="52" t="s">
        <v>15</v>
      </c>
      <c r="G8" s="90">
        <v>3524.5</v>
      </c>
      <c r="H8" s="103">
        <v>0</v>
      </c>
      <c r="I8" s="103">
        <v>0</v>
      </c>
      <c r="J8" s="180"/>
      <c r="K8" s="133"/>
      <c r="L8" s="133"/>
    </row>
    <row r="9" spans="1:12" ht="48" customHeight="1" x14ac:dyDescent="0.25">
      <c r="A9" s="141"/>
      <c r="B9" s="141"/>
      <c r="C9" s="135" t="s">
        <v>24</v>
      </c>
      <c r="D9" s="174">
        <v>1</v>
      </c>
      <c r="E9" s="177">
        <v>0</v>
      </c>
      <c r="F9" s="52" t="s">
        <v>16</v>
      </c>
      <c r="G9" s="104">
        <v>3219.5</v>
      </c>
      <c r="H9" s="103">
        <v>0</v>
      </c>
      <c r="I9" s="93">
        <v>0</v>
      </c>
      <c r="J9" s="181" t="s">
        <v>105</v>
      </c>
      <c r="K9" s="133"/>
      <c r="L9" s="133"/>
    </row>
    <row r="10" spans="1:12" ht="282.75" customHeight="1" x14ac:dyDescent="0.25">
      <c r="A10" s="141"/>
      <c r="B10" s="141"/>
      <c r="C10" s="135"/>
      <c r="D10" s="174"/>
      <c r="E10" s="177"/>
      <c r="F10" s="52" t="s">
        <v>17</v>
      </c>
      <c r="G10" s="54" t="s">
        <v>42</v>
      </c>
      <c r="H10" s="54" t="s">
        <v>42</v>
      </c>
      <c r="I10" s="93" t="s">
        <v>42</v>
      </c>
      <c r="J10" s="182"/>
      <c r="K10" s="133"/>
      <c r="L10" s="133"/>
    </row>
    <row r="11" spans="1:12" ht="29.25" customHeight="1" x14ac:dyDescent="0.25">
      <c r="A11" s="142">
        <v>2</v>
      </c>
      <c r="B11" s="158" t="s">
        <v>49</v>
      </c>
      <c r="C11" s="161" t="s">
        <v>56</v>
      </c>
      <c r="D11" s="164">
        <v>1.2E-2</v>
      </c>
      <c r="E11" s="167" t="s">
        <v>103</v>
      </c>
      <c r="F11" s="6" t="s">
        <v>13</v>
      </c>
      <c r="G11" s="11">
        <v>1449544.7685</v>
      </c>
      <c r="H11" s="117">
        <v>0</v>
      </c>
      <c r="I11" s="84">
        <v>0</v>
      </c>
      <c r="J11" s="155" t="s">
        <v>106</v>
      </c>
      <c r="K11" s="152" t="s">
        <v>52</v>
      </c>
      <c r="L11" s="152" t="s">
        <v>53</v>
      </c>
    </row>
    <row r="12" spans="1:12" ht="49.5" customHeight="1" x14ac:dyDescent="0.25">
      <c r="A12" s="143"/>
      <c r="B12" s="159"/>
      <c r="C12" s="162"/>
      <c r="D12" s="165"/>
      <c r="E12" s="139"/>
      <c r="F12" s="39" t="s">
        <v>14</v>
      </c>
      <c r="G12" s="36" t="s">
        <v>42</v>
      </c>
      <c r="H12" s="36" t="s">
        <v>42</v>
      </c>
      <c r="I12" s="37" t="s">
        <v>42</v>
      </c>
      <c r="J12" s="156"/>
      <c r="K12" s="153"/>
      <c r="L12" s="153"/>
    </row>
    <row r="13" spans="1:12" ht="66.75" customHeight="1" x14ac:dyDescent="0.25">
      <c r="A13" s="143"/>
      <c r="B13" s="159"/>
      <c r="C13" s="162"/>
      <c r="D13" s="165"/>
      <c r="E13" s="139"/>
      <c r="F13" s="39" t="s">
        <v>15</v>
      </c>
      <c r="G13" s="90">
        <v>698414.2</v>
      </c>
      <c r="H13" s="105">
        <v>0</v>
      </c>
      <c r="I13" s="89">
        <v>0</v>
      </c>
      <c r="J13" s="156"/>
      <c r="K13" s="153"/>
      <c r="L13" s="153"/>
    </row>
    <row r="14" spans="1:12" ht="45" customHeight="1" x14ac:dyDescent="0.25">
      <c r="A14" s="143"/>
      <c r="B14" s="159"/>
      <c r="C14" s="162"/>
      <c r="D14" s="165"/>
      <c r="E14" s="139"/>
      <c r="F14" s="106" t="s">
        <v>16</v>
      </c>
      <c r="G14" s="107">
        <v>86320.856180000002</v>
      </c>
      <c r="H14" s="109">
        <v>0</v>
      </c>
      <c r="I14" s="108">
        <v>0</v>
      </c>
      <c r="J14" s="156"/>
      <c r="K14" s="153"/>
      <c r="L14" s="153"/>
    </row>
    <row r="15" spans="1:12" ht="33" customHeight="1" x14ac:dyDescent="0.25">
      <c r="A15" s="144"/>
      <c r="B15" s="160"/>
      <c r="C15" s="163"/>
      <c r="D15" s="166"/>
      <c r="E15" s="168"/>
      <c r="F15" s="39" t="s">
        <v>17</v>
      </c>
      <c r="G15" s="54">
        <v>664809.71232000005</v>
      </c>
      <c r="H15" s="118">
        <v>0</v>
      </c>
      <c r="I15" s="118">
        <v>0</v>
      </c>
      <c r="J15" s="157"/>
      <c r="K15" s="154"/>
      <c r="L15" s="154"/>
    </row>
    <row r="16" spans="1:12" ht="27.75" customHeight="1" x14ac:dyDescent="0.25">
      <c r="A16" s="141">
        <v>3</v>
      </c>
      <c r="B16" s="158" t="s">
        <v>50</v>
      </c>
      <c r="C16" s="135" t="s">
        <v>51</v>
      </c>
      <c r="D16" s="172">
        <v>3.2000000000000001E-2</v>
      </c>
      <c r="E16" s="172">
        <v>0</v>
      </c>
      <c r="F16" s="6" t="s">
        <v>13</v>
      </c>
      <c r="G16" s="36" t="s">
        <v>42</v>
      </c>
      <c r="H16" s="36" t="s">
        <v>42</v>
      </c>
      <c r="I16" s="36" t="s">
        <v>42</v>
      </c>
      <c r="J16" s="171" t="s">
        <v>104</v>
      </c>
      <c r="K16" s="133" t="s">
        <v>52</v>
      </c>
      <c r="L16" s="133" t="s">
        <v>54</v>
      </c>
    </row>
    <row r="17" spans="1:12" ht="44.25" customHeight="1" x14ac:dyDescent="0.25">
      <c r="A17" s="141"/>
      <c r="B17" s="159"/>
      <c r="C17" s="135"/>
      <c r="D17" s="172"/>
      <c r="E17" s="172"/>
      <c r="F17" s="39" t="s">
        <v>14</v>
      </c>
      <c r="G17" s="36" t="s">
        <v>42</v>
      </c>
      <c r="H17" s="36" t="s">
        <v>42</v>
      </c>
      <c r="I17" s="36" t="s">
        <v>42</v>
      </c>
      <c r="J17" s="171"/>
      <c r="K17" s="133"/>
      <c r="L17" s="133"/>
    </row>
    <row r="18" spans="1:12" ht="43.5" customHeight="1" x14ac:dyDescent="0.25">
      <c r="A18" s="141"/>
      <c r="B18" s="159"/>
      <c r="C18" s="135"/>
      <c r="D18" s="172"/>
      <c r="E18" s="172"/>
      <c r="F18" s="39" t="s">
        <v>15</v>
      </c>
      <c r="G18" s="36" t="s">
        <v>42</v>
      </c>
      <c r="H18" s="36" t="s">
        <v>42</v>
      </c>
      <c r="I18" s="36" t="s">
        <v>42</v>
      </c>
      <c r="J18" s="171"/>
      <c r="K18" s="133"/>
      <c r="L18" s="133"/>
    </row>
    <row r="19" spans="1:12" ht="37.5" customHeight="1" x14ac:dyDescent="0.25">
      <c r="A19" s="141"/>
      <c r="B19" s="159"/>
      <c r="C19" s="135"/>
      <c r="D19" s="172"/>
      <c r="E19" s="172"/>
      <c r="F19" s="39" t="s">
        <v>16</v>
      </c>
      <c r="G19" s="36" t="s">
        <v>42</v>
      </c>
      <c r="H19" s="40" t="s">
        <v>42</v>
      </c>
      <c r="I19" s="40" t="s">
        <v>42</v>
      </c>
      <c r="J19" s="171"/>
      <c r="K19" s="133"/>
      <c r="L19" s="133"/>
    </row>
    <row r="20" spans="1:12" ht="49.5" customHeight="1" x14ac:dyDescent="0.25">
      <c r="A20" s="141"/>
      <c r="B20" s="160"/>
      <c r="C20" s="135"/>
      <c r="D20" s="172"/>
      <c r="E20" s="172"/>
      <c r="F20" s="39" t="s">
        <v>17</v>
      </c>
      <c r="G20" s="43" t="s">
        <v>42</v>
      </c>
      <c r="H20" s="40" t="s">
        <v>42</v>
      </c>
      <c r="I20" s="40" t="s">
        <v>42</v>
      </c>
      <c r="J20" s="171"/>
      <c r="K20" s="133"/>
      <c r="L20" s="133"/>
    </row>
    <row r="23" spans="1:12" x14ac:dyDescent="0.25">
      <c r="A23" s="169"/>
      <c r="B23" s="170"/>
      <c r="C23" s="170"/>
      <c r="D23" s="170"/>
      <c r="E23" s="170"/>
      <c r="F23" s="170"/>
      <c r="G23" s="170"/>
      <c r="H23" s="170"/>
      <c r="I23" s="170"/>
    </row>
    <row r="24" spans="1:12" x14ac:dyDescent="0.25">
      <c r="A24" s="170"/>
      <c r="B24" s="170"/>
      <c r="C24" s="170"/>
      <c r="D24" s="170"/>
      <c r="E24" s="170"/>
      <c r="F24" s="170"/>
      <c r="G24" s="170"/>
      <c r="H24" s="170"/>
      <c r="I24" s="170"/>
    </row>
  </sheetData>
  <mergeCells count="39">
    <mergeCell ref="A5:L5"/>
    <mergeCell ref="A6:A10"/>
    <mergeCell ref="D9:D10"/>
    <mergeCell ref="C9:C10"/>
    <mergeCell ref="C6:C8"/>
    <mergeCell ref="D6:D8"/>
    <mergeCell ref="E6:E8"/>
    <mergeCell ref="E9:E10"/>
    <mergeCell ref="B6:B10"/>
    <mergeCell ref="J6:J8"/>
    <mergeCell ref="J9:J10"/>
    <mergeCell ref="K6:K10"/>
    <mergeCell ref="L6:L10"/>
    <mergeCell ref="A1:L1"/>
    <mergeCell ref="A2:A3"/>
    <mergeCell ref="B2:B3"/>
    <mergeCell ref="C2:E2"/>
    <mergeCell ref="F2:F3"/>
    <mergeCell ref="G2:I2"/>
    <mergeCell ref="J2:J3"/>
    <mergeCell ref="K2:K3"/>
    <mergeCell ref="L2:L3"/>
    <mergeCell ref="A23:I24"/>
    <mergeCell ref="A16:A20"/>
    <mergeCell ref="K16:K20"/>
    <mergeCell ref="L16:L20"/>
    <mergeCell ref="J16:J20"/>
    <mergeCell ref="B16:B20"/>
    <mergeCell ref="C16:C20"/>
    <mergeCell ref="D16:D20"/>
    <mergeCell ref="E16:E20"/>
    <mergeCell ref="L11:L15"/>
    <mergeCell ref="A11:A15"/>
    <mergeCell ref="J11:J15"/>
    <mergeCell ref="B11:B15"/>
    <mergeCell ref="C11:C15"/>
    <mergeCell ref="D11:D15"/>
    <mergeCell ref="K11:K15"/>
    <mergeCell ref="E11:E15"/>
  </mergeCells>
  <pageMargins left="0.11811023622047245" right="0.11811023622047245" top="0" bottom="0" header="0.31496062992125984" footer="0.31496062992125984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view="pageLayout" zoomScale="68" zoomScaleNormal="71" zoomScalePageLayoutView="68" workbookViewId="0">
      <selection activeCell="F7" sqref="F7"/>
    </sheetView>
  </sheetViews>
  <sheetFormatPr defaultRowHeight="15" x14ac:dyDescent="0.25"/>
  <cols>
    <col min="1" max="1" width="6.28515625" customWidth="1"/>
    <col min="2" max="2" width="23.5703125" customWidth="1"/>
    <col min="3" max="3" width="25.5703125" customWidth="1"/>
    <col min="4" max="4" width="17.7109375" customWidth="1"/>
    <col min="5" max="5" width="20.42578125" customWidth="1"/>
    <col min="6" max="6" width="21" customWidth="1"/>
    <col min="7" max="7" width="18.42578125" customWidth="1"/>
    <col min="8" max="8" width="18.85546875" customWidth="1"/>
    <col min="9" max="9" width="20.140625" customWidth="1"/>
    <col min="10" max="10" width="53" customWidth="1"/>
    <col min="11" max="11" width="30.5703125" customWidth="1"/>
    <col min="12" max="12" width="33.7109375" customWidth="1"/>
  </cols>
  <sheetData>
    <row r="1" spans="1:12" ht="41.25" customHeight="1" x14ac:dyDescent="0.25">
      <c r="A1" s="147" t="s">
        <v>86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15.75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34.5" customHeight="1" x14ac:dyDescent="0.25">
      <c r="A3" s="147" t="s">
        <v>0</v>
      </c>
      <c r="B3" s="147" t="s">
        <v>1</v>
      </c>
      <c r="C3" s="147" t="s">
        <v>2</v>
      </c>
      <c r="D3" s="147"/>
      <c r="E3" s="147"/>
      <c r="F3" s="147" t="s">
        <v>3</v>
      </c>
      <c r="G3" s="147" t="s">
        <v>4</v>
      </c>
      <c r="H3" s="147"/>
      <c r="I3" s="147"/>
      <c r="J3" s="147" t="s">
        <v>5</v>
      </c>
      <c r="K3" s="147" t="s">
        <v>6</v>
      </c>
      <c r="L3" s="147" t="s">
        <v>7</v>
      </c>
    </row>
    <row r="4" spans="1:12" ht="81" x14ac:dyDescent="0.25">
      <c r="A4" s="147"/>
      <c r="B4" s="147"/>
      <c r="C4" s="41" t="s">
        <v>8</v>
      </c>
      <c r="D4" s="41" t="s">
        <v>87</v>
      </c>
      <c r="E4" s="41" t="s">
        <v>88</v>
      </c>
      <c r="F4" s="147"/>
      <c r="G4" s="44" t="s">
        <v>93</v>
      </c>
      <c r="H4" s="44" t="s">
        <v>94</v>
      </c>
      <c r="I4" s="44" t="s">
        <v>9</v>
      </c>
      <c r="J4" s="147"/>
      <c r="K4" s="147"/>
      <c r="L4" s="147"/>
    </row>
    <row r="5" spans="1:12" ht="20.25" x14ac:dyDescent="0.25">
      <c r="A5" s="21">
        <v>1</v>
      </c>
      <c r="B5" s="21">
        <v>2</v>
      </c>
      <c r="C5" s="21">
        <v>4</v>
      </c>
      <c r="D5" s="21">
        <v>5</v>
      </c>
      <c r="E5" s="21">
        <v>6</v>
      </c>
      <c r="F5" s="21"/>
      <c r="G5" s="21">
        <v>7</v>
      </c>
      <c r="H5" s="21">
        <v>8</v>
      </c>
      <c r="I5" s="21">
        <v>9</v>
      </c>
      <c r="J5" s="21"/>
      <c r="K5" s="21">
        <v>10</v>
      </c>
      <c r="L5" s="21">
        <v>11</v>
      </c>
    </row>
    <row r="6" spans="1:12" ht="20.25" x14ac:dyDescent="0.25">
      <c r="A6" s="147" t="s">
        <v>59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1:12" ht="28.5" customHeight="1" x14ac:dyDescent="0.25">
      <c r="A7" s="141">
        <v>1</v>
      </c>
      <c r="B7" s="142" t="s">
        <v>62</v>
      </c>
      <c r="C7" s="145" t="s">
        <v>61</v>
      </c>
      <c r="D7" s="183" t="s">
        <v>95</v>
      </c>
      <c r="E7" s="183" t="s">
        <v>108</v>
      </c>
      <c r="F7" s="49" t="s">
        <v>13</v>
      </c>
      <c r="G7" s="3">
        <v>0</v>
      </c>
      <c r="H7" s="3">
        <v>0</v>
      </c>
      <c r="I7" s="3">
        <v>0</v>
      </c>
      <c r="J7" s="134" t="s">
        <v>107</v>
      </c>
      <c r="K7" s="133" t="s">
        <v>65</v>
      </c>
      <c r="L7" s="133" t="s">
        <v>85</v>
      </c>
    </row>
    <row r="8" spans="1:12" ht="52.5" customHeight="1" x14ac:dyDescent="0.25">
      <c r="A8" s="141"/>
      <c r="B8" s="143"/>
      <c r="C8" s="145"/>
      <c r="D8" s="183"/>
      <c r="E8" s="183"/>
      <c r="F8" s="39" t="s">
        <v>14</v>
      </c>
      <c r="G8" s="3">
        <v>0</v>
      </c>
      <c r="H8" s="3">
        <v>0</v>
      </c>
      <c r="I8" s="3">
        <v>0</v>
      </c>
      <c r="J8" s="134"/>
      <c r="K8" s="133"/>
      <c r="L8" s="133"/>
    </row>
    <row r="9" spans="1:12" ht="74.25" customHeight="1" x14ac:dyDescent="0.25">
      <c r="A9" s="141"/>
      <c r="B9" s="143"/>
      <c r="C9" s="145"/>
      <c r="D9" s="183"/>
      <c r="E9" s="183"/>
      <c r="F9" s="39" t="s">
        <v>15</v>
      </c>
      <c r="G9" s="3">
        <v>0</v>
      </c>
      <c r="H9" s="3">
        <v>0</v>
      </c>
      <c r="I9" s="3">
        <v>0</v>
      </c>
      <c r="J9" s="134"/>
      <c r="K9" s="133"/>
      <c r="L9" s="133"/>
    </row>
    <row r="10" spans="1:12" ht="48.75" customHeight="1" x14ac:dyDescent="0.25">
      <c r="A10" s="141"/>
      <c r="B10" s="143"/>
      <c r="C10" s="145"/>
      <c r="D10" s="183"/>
      <c r="E10" s="183"/>
      <c r="F10" s="39" t="s">
        <v>16</v>
      </c>
      <c r="G10" s="3">
        <v>0</v>
      </c>
      <c r="H10" s="3">
        <v>0</v>
      </c>
      <c r="I10" s="3">
        <v>0</v>
      </c>
      <c r="J10" s="134"/>
      <c r="K10" s="133"/>
      <c r="L10" s="133"/>
    </row>
    <row r="11" spans="1:12" ht="142.5" customHeight="1" x14ac:dyDescent="0.25">
      <c r="A11" s="141"/>
      <c r="B11" s="144"/>
      <c r="C11" s="145"/>
      <c r="D11" s="183"/>
      <c r="E11" s="183"/>
      <c r="F11" s="39" t="s">
        <v>17</v>
      </c>
      <c r="G11" s="3">
        <v>0</v>
      </c>
      <c r="H11" s="3">
        <v>0</v>
      </c>
      <c r="I11" s="3">
        <v>0</v>
      </c>
      <c r="J11" s="134"/>
      <c r="K11" s="133"/>
      <c r="L11" s="133"/>
    </row>
    <row r="13" spans="1:12" ht="15" customHeight="1" x14ac:dyDescent="0.3">
      <c r="A13" s="101"/>
      <c r="B13" s="102"/>
      <c r="C13" s="102"/>
      <c r="D13" s="102"/>
      <c r="E13" s="102"/>
      <c r="F13" s="102"/>
      <c r="G13" s="100"/>
      <c r="H13" s="100"/>
    </row>
    <row r="14" spans="1:12" x14ac:dyDescent="0.25">
      <c r="A14" s="102"/>
      <c r="B14" s="102"/>
      <c r="C14" s="102"/>
      <c r="D14" s="102"/>
      <c r="E14" s="102"/>
      <c r="F14" s="102"/>
      <c r="G14" s="100"/>
      <c r="H14" s="100"/>
    </row>
  </sheetData>
  <mergeCells count="18">
    <mergeCell ref="A6:L6"/>
    <mergeCell ref="A7:A11"/>
    <mergeCell ref="B7:B11"/>
    <mergeCell ref="C7:C11"/>
    <mergeCell ref="D7:D11"/>
    <mergeCell ref="E7:E11"/>
    <mergeCell ref="J7:J11"/>
    <mergeCell ref="K7:K11"/>
    <mergeCell ref="L7:L11"/>
    <mergeCell ref="J3:J4"/>
    <mergeCell ref="A1:L1"/>
    <mergeCell ref="A3:A4"/>
    <mergeCell ref="B3:B4"/>
    <mergeCell ref="C3:E3"/>
    <mergeCell ref="G3:I3"/>
    <mergeCell ref="K3:K4"/>
    <mergeCell ref="L3:L4"/>
    <mergeCell ref="F3:F4"/>
  </mergeCells>
  <pageMargins left="0.11811023622047245" right="0.11811023622047245" top="0" bottom="0" header="0.31496062992125984" footer="0.31496062992125984"/>
  <pageSetup paperSize="9" scale="4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WhiteSpace="0" view="pageLayout" topLeftCell="A10" zoomScale="60" zoomScaleNormal="62" zoomScaleSheetLayoutView="50" zoomScalePageLayoutView="60" workbookViewId="0">
      <selection activeCell="K12" sqref="K12:K16"/>
    </sheetView>
  </sheetViews>
  <sheetFormatPr defaultColWidth="9.140625" defaultRowHeight="15.75" x14ac:dyDescent="0.25"/>
  <cols>
    <col min="1" max="1" width="7.28515625" style="2" customWidth="1"/>
    <col min="2" max="2" width="25.140625" style="1" customWidth="1"/>
    <col min="3" max="3" width="32.42578125" style="2" customWidth="1"/>
    <col min="4" max="4" width="20.7109375" style="2" customWidth="1"/>
    <col min="5" max="5" width="21.140625" style="2" customWidth="1"/>
    <col min="6" max="6" width="21.42578125" style="2" customWidth="1"/>
    <col min="7" max="7" width="21.140625" style="2" customWidth="1"/>
    <col min="8" max="8" width="22.28515625" style="2" customWidth="1"/>
    <col min="9" max="9" width="20" style="2" customWidth="1"/>
    <col min="10" max="10" width="50" style="2" customWidth="1"/>
    <col min="11" max="11" width="29.85546875" style="2" customWidth="1"/>
    <col min="12" max="12" width="32.7109375" style="2" customWidth="1"/>
    <col min="13" max="16384" width="9.140625" style="4"/>
  </cols>
  <sheetData>
    <row r="1" spans="1:13" ht="51.75" customHeight="1" x14ac:dyDescent="0.25">
      <c r="A1" s="224" t="s">
        <v>86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2" spans="1:13" ht="20.25" x14ac:dyDescent="0.3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3" ht="24.75" customHeight="1" x14ac:dyDescent="0.25">
      <c r="A3" s="147" t="s">
        <v>0</v>
      </c>
      <c r="B3" s="147" t="s">
        <v>1</v>
      </c>
      <c r="C3" s="226" t="s">
        <v>2</v>
      </c>
      <c r="D3" s="227"/>
      <c r="E3" s="228"/>
      <c r="F3" s="229" t="s">
        <v>3</v>
      </c>
      <c r="G3" s="147" t="s">
        <v>4</v>
      </c>
      <c r="H3" s="147"/>
      <c r="I3" s="147"/>
      <c r="J3" s="229" t="s">
        <v>5</v>
      </c>
      <c r="K3" s="229" t="s">
        <v>6</v>
      </c>
      <c r="L3" s="229" t="s">
        <v>7</v>
      </c>
    </row>
    <row r="4" spans="1:13" ht="95.25" customHeight="1" x14ac:dyDescent="0.25">
      <c r="A4" s="147"/>
      <c r="B4" s="147"/>
      <c r="C4" s="51" t="s">
        <v>8</v>
      </c>
      <c r="D4" s="51" t="s">
        <v>87</v>
      </c>
      <c r="E4" s="51" t="s">
        <v>88</v>
      </c>
      <c r="F4" s="230"/>
      <c r="G4" s="51" t="s">
        <v>96</v>
      </c>
      <c r="H4" s="55" t="s">
        <v>94</v>
      </c>
      <c r="I4" s="55" t="s">
        <v>9</v>
      </c>
      <c r="J4" s="230"/>
      <c r="K4" s="230"/>
      <c r="L4" s="230"/>
    </row>
    <row r="5" spans="1:13" ht="20.25" x14ac:dyDescent="0.25">
      <c r="A5" s="51">
        <v>1</v>
      </c>
      <c r="B5" s="51">
        <v>2</v>
      </c>
      <c r="C5" s="51">
        <v>4</v>
      </c>
      <c r="D5" s="51">
        <v>5</v>
      </c>
      <c r="E5" s="51">
        <v>6</v>
      </c>
      <c r="F5" s="51"/>
      <c r="G5" s="51">
        <v>7</v>
      </c>
      <c r="H5" s="51">
        <v>8</v>
      </c>
      <c r="I5" s="51">
        <v>9</v>
      </c>
      <c r="J5" s="51"/>
      <c r="K5" s="51">
        <v>10</v>
      </c>
      <c r="L5" s="51">
        <v>11</v>
      </c>
    </row>
    <row r="6" spans="1:13" ht="28.5" customHeight="1" thickBot="1" x14ac:dyDescent="0.3">
      <c r="A6" s="147" t="s">
        <v>19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1:13" ht="333.75" customHeight="1" x14ac:dyDescent="0.25">
      <c r="A7" s="205">
        <v>1</v>
      </c>
      <c r="B7" s="208" t="s">
        <v>124</v>
      </c>
      <c r="C7" s="13" t="s">
        <v>28</v>
      </c>
      <c r="D7" s="14">
        <v>428</v>
      </c>
      <c r="E7" s="14">
        <v>428</v>
      </c>
      <c r="F7" s="15" t="s">
        <v>13</v>
      </c>
      <c r="G7" s="16">
        <v>182361.26316</v>
      </c>
      <c r="H7" s="122">
        <v>0</v>
      </c>
      <c r="I7" s="123">
        <v>0</v>
      </c>
      <c r="J7" s="92" t="s">
        <v>113</v>
      </c>
      <c r="K7" s="211" t="s">
        <v>31</v>
      </c>
      <c r="L7" s="214" t="s">
        <v>41</v>
      </c>
    </row>
    <row r="8" spans="1:13" ht="291" customHeight="1" x14ac:dyDescent="0.25">
      <c r="A8" s="206"/>
      <c r="B8" s="209"/>
      <c r="C8" s="54" t="s">
        <v>29</v>
      </c>
      <c r="D8" s="17">
        <v>60</v>
      </c>
      <c r="E8" s="85">
        <v>0</v>
      </c>
      <c r="F8" s="18" t="s">
        <v>14</v>
      </c>
      <c r="G8" s="54" t="s">
        <v>42</v>
      </c>
      <c r="H8" s="78" t="s">
        <v>42</v>
      </c>
      <c r="I8" s="35" t="s">
        <v>42</v>
      </c>
      <c r="J8" s="120" t="s">
        <v>111</v>
      </c>
      <c r="K8" s="212"/>
      <c r="L8" s="215"/>
    </row>
    <row r="9" spans="1:13" ht="66.75" customHeight="1" x14ac:dyDescent="0.25">
      <c r="A9" s="206"/>
      <c r="B9" s="209"/>
      <c r="C9" s="217" t="s">
        <v>30</v>
      </c>
      <c r="D9" s="220">
        <v>100</v>
      </c>
      <c r="E9" s="220">
        <v>100</v>
      </c>
      <c r="F9" s="18" t="s">
        <v>15</v>
      </c>
      <c r="G9" s="19">
        <v>173243.2</v>
      </c>
      <c r="H9" s="85">
        <v>0</v>
      </c>
      <c r="I9" s="85">
        <v>0</v>
      </c>
      <c r="J9" s="142" t="s">
        <v>112</v>
      </c>
      <c r="K9" s="212"/>
      <c r="L9" s="215"/>
    </row>
    <row r="10" spans="1:13" ht="58.5" customHeight="1" x14ac:dyDescent="0.25">
      <c r="A10" s="206"/>
      <c r="B10" s="209"/>
      <c r="C10" s="218"/>
      <c r="D10" s="221"/>
      <c r="E10" s="221"/>
      <c r="F10" s="18" t="s">
        <v>16</v>
      </c>
      <c r="G10" s="19">
        <v>9118.0631599999997</v>
      </c>
      <c r="H10" s="85">
        <v>0</v>
      </c>
      <c r="I10" s="91">
        <v>0</v>
      </c>
      <c r="J10" s="143"/>
      <c r="K10" s="212"/>
      <c r="L10" s="215"/>
    </row>
    <row r="11" spans="1:13" ht="242.25" customHeight="1" thickBot="1" x14ac:dyDescent="0.3">
      <c r="A11" s="207"/>
      <c r="B11" s="210"/>
      <c r="C11" s="219"/>
      <c r="D11" s="222"/>
      <c r="E11" s="222"/>
      <c r="F11" s="20" t="s">
        <v>17</v>
      </c>
      <c r="G11" s="31" t="s">
        <v>42</v>
      </c>
      <c r="H11" s="79" t="s">
        <v>42</v>
      </c>
      <c r="I11" s="79" t="s">
        <v>42</v>
      </c>
      <c r="J11" s="223"/>
      <c r="K11" s="213"/>
      <c r="L11" s="216"/>
    </row>
    <row r="12" spans="1:13" ht="33" customHeight="1" x14ac:dyDescent="0.25">
      <c r="A12" s="143">
        <v>2</v>
      </c>
      <c r="B12" s="199" t="s">
        <v>20</v>
      </c>
      <c r="C12" s="200" t="s">
        <v>27</v>
      </c>
      <c r="D12" s="149" t="s">
        <v>97</v>
      </c>
      <c r="E12" s="201">
        <v>50.8</v>
      </c>
      <c r="F12" s="7" t="s">
        <v>13</v>
      </c>
      <c r="G12" s="9" t="s">
        <v>42</v>
      </c>
      <c r="H12" s="9" t="s">
        <v>42</v>
      </c>
      <c r="I12" s="9" t="s">
        <v>42</v>
      </c>
      <c r="J12" s="148" t="s">
        <v>125</v>
      </c>
      <c r="K12" s="153" t="s">
        <v>31</v>
      </c>
      <c r="L12" s="186" t="s">
        <v>63</v>
      </c>
      <c r="M12" s="2"/>
    </row>
    <row r="13" spans="1:13" ht="48" customHeight="1" x14ac:dyDescent="0.25">
      <c r="A13" s="143"/>
      <c r="B13" s="143"/>
      <c r="C13" s="190"/>
      <c r="D13" s="149"/>
      <c r="E13" s="202"/>
      <c r="F13" s="52" t="s">
        <v>14</v>
      </c>
      <c r="G13" s="50" t="s">
        <v>42</v>
      </c>
      <c r="H13" s="50" t="s">
        <v>42</v>
      </c>
      <c r="I13" s="50" t="s">
        <v>42</v>
      </c>
      <c r="J13" s="149"/>
      <c r="K13" s="153"/>
      <c r="L13" s="187"/>
      <c r="M13" s="2"/>
    </row>
    <row r="14" spans="1:13" ht="67.5" customHeight="1" x14ac:dyDescent="0.25">
      <c r="A14" s="143"/>
      <c r="B14" s="143"/>
      <c r="C14" s="190"/>
      <c r="D14" s="149"/>
      <c r="E14" s="202"/>
      <c r="F14" s="52" t="s">
        <v>15</v>
      </c>
      <c r="G14" s="50" t="s">
        <v>42</v>
      </c>
      <c r="H14" s="50" t="s">
        <v>42</v>
      </c>
      <c r="I14" s="50" t="s">
        <v>42</v>
      </c>
      <c r="J14" s="149"/>
      <c r="K14" s="153"/>
      <c r="L14" s="187"/>
      <c r="M14" s="2"/>
    </row>
    <row r="15" spans="1:13" ht="47.25" customHeight="1" x14ac:dyDescent="0.25">
      <c r="A15" s="143"/>
      <c r="B15" s="143"/>
      <c r="C15" s="190"/>
      <c r="D15" s="149"/>
      <c r="E15" s="202"/>
      <c r="F15" s="52" t="s">
        <v>16</v>
      </c>
      <c r="G15" s="50" t="s">
        <v>42</v>
      </c>
      <c r="H15" s="50" t="s">
        <v>42</v>
      </c>
      <c r="I15" s="50" t="s">
        <v>42</v>
      </c>
      <c r="J15" s="149"/>
      <c r="K15" s="153"/>
      <c r="L15" s="187"/>
      <c r="M15" s="2"/>
    </row>
    <row r="16" spans="1:13" ht="123" customHeight="1" thickBot="1" x14ac:dyDescent="0.3">
      <c r="A16" s="143"/>
      <c r="B16" s="144"/>
      <c r="C16" s="190"/>
      <c r="D16" s="149"/>
      <c r="E16" s="203"/>
      <c r="F16" s="5" t="s">
        <v>17</v>
      </c>
      <c r="G16" s="53" t="s">
        <v>42</v>
      </c>
      <c r="H16" s="53" t="s">
        <v>42</v>
      </c>
      <c r="I16" s="53" t="s">
        <v>42</v>
      </c>
      <c r="J16" s="204"/>
      <c r="K16" s="185"/>
      <c r="L16" s="188"/>
      <c r="M16" s="2"/>
    </row>
    <row r="17" spans="1:13" ht="33.75" customHeight="1" x14ac:dyDescent="0.25">
      <c r="A17" s="142">
        <v>3</v>
      </c>
      <c r="B17" s="142" t="s">
        <v>21</v>
      </c>
      <c r="C17" s="189" t="s">
        <v>22</v>
      </c>
      <c r="D17" s="189" t="s">
        <v>42</v>
      </c>
      <c r="E17" s="192" t="s">
        <v>42</v>
      </c>
      <c r="F17" s="8" t="s">
        <v>13</v>
      </c>
      <c r="G17" s="50" t="s">
        <v>42</v>
      </c>
      <c r="H17" s="50" t="s">
        <v>42</v>
      </c>
      <c r="I17" s="50" t="s">
        <v>42</v>
      </c>
      <c r="J17" s="195" t="s">
        <v>125</v>
      </c>
      <c r="K17" s="153" t="s">
        <v>31</v>
      </c>
      <c r="L17" s="186" t="s">
        <v>64</v>
      </c>
      <c r="M17" s="2"/>
    </row>
    <row r="18" spans="1:13" ht="49.5" customHeight="1" x14ac:dyDescent="0.25">
      <c r="A18" s="143"/>
      <c r="B18" s="143"/>
      <c r="C18" s="190"/>
      <c r="D18" s="190"/>
      <c r="E18" s="193"/>
      <c r="F18" s="52" t="s">
        <v>14</v>
      </c>
      <c r="G18" s="50" t="s">
        <v>42</v>
      </c>
      <c r="H18" s="50" t="s">
        <v>42</v>
      </c>
      <c r="I18" s="50" t="s">
        <v>42</v>
      </c>
      <c r="J18" s="196"/>
      <c r="K18" s="153"/>
      <c r="L18" s="187"/>
    </row>
    <row r="19" spans="1:13" ht="65.25" customHeight="1" x14ac:dyDescent="0.25">
      <c r="A19" s="143"/>
      <c r="B19" s="143"/>
      <c r="C19" s="190"/>
      <c r="D19" s="190"/>
      <c r="E19" s="193"/>
      <c r="F19" s="52" t="s">
        <v>15</v>
      </c>
      <c r="G19" s="50" t="s">
        <v>42</v>
      </c>
      <c r="H19" s="50" t="s">
        <v>42</v>
      </c>
      <c r="I19" s="50" t="s">
        <v>42</v>
      </c>
      <c r="J19" s="196"/>
      <c r="K19" s="153"/>
      <c r="L19" s="187"/>
    </row>
    <row r="20" spans="1:13" ht="44.25" customHeight="1" x14ac:dyDescent="0.25">
      <c r="A20" s="143"/>
      <c r="B20" s="143"/>
      <c r="C20" s="190"/>
      <c r="D20" s="190"/>
      <c r="E20" s="193"/>
      <c r="F20" s="52" t="s">
        <v>16</v>
      </c>
      <c r="G20" s="50" t="s">
        <v>42</v>
      </c>
      <c r="H20" s="50" t="s">
        <v>42</v>
      </c>
      <c r="I20" s="50" t="s">
        <v>42</v>
      </c>
      <c r="J20" s="196"/>
      <c r="K20" s="153"/>
      <c r="L20" s="187"/>
    </row>
    <row r="21" spans="1:13" ht="120.75" customHeight="1" thickBot="1" x14ac:dyDescent="0.3">
      <c r="A21" s="144"/>
      <c r="B21" s="144"/>
      <c r="C21" s="191"/>
      <c r="D21" s="191"/>
      <c r="E21" s="194"/>
      <c r="F21" s="52" t="s">
        <v>17</v>
      </c>
      <c r="G21" s="50" t="s">
        <v>42</v>
      </c>
      <c r="H21" s="50" t="s">
        <v>42</v>
      </c>
      <c r="I21" s="50" t="s">
        <v>42</v>
      </c>
      <c r="J21" s="197"/>
      <c r="K21" s="154"/>
      <c r="L21" s="198"/>
    </row>
    <row r="22" spans="1:13" ht="30" customHeight="1" x14ac:dyDescent="0.25">
      <c r="A22" s="142">
        <v>4</v>
      </c>
      <c r="B22" s="142" t="s">
        <v>82</v>
      </c>
      <c r="C22" s="189" t="s">
        <v>83</v>
      </c>
      <c r="D22" s="234">
        <v>1.5529999999999999</v>
      </c>
      <c r="E22" s="237">
        <v>1.01</v>
      </c>
      <c r="F22" s="8" t="s">
        <v>13</v>
      </c>
      <c r="G22" s="88" t="s">
        <v>42</v>
      </c>
      <c r="H22" s="88" t="s">
        <v>42</v>
      </c>
      <c r="I22" s="88" t="s">
        <v>42</v>
      </c>
      <c r="J22" s="231" t="s">
        <v>109</v>
      </c>
      <c r="K22" s="153" t="s">
        <v>31</v>
      </c>
      <c r="L22" s="186" t="s">
        <v>84</v>
      </c>
    </row>
    <row r="23" spans="1:13" ht="40.5" x14ac:dyDescent="0.25">
      <c r="A23" s="143"/>
      <c r="B23" s="143"/>
      <c r="C23" s="190"/>
      <c r="D23" s="235"/>
      <c r="E23" s="238"/>
      <c r="F23" s="52" t="s">
        <v>14</v>
      </c>
      <c r="G23" s="88" t="s">
        <v>42</v>
      </c>
      <c r="H23" s="88" t="s">
        <v>42</v>
      </c>
      <c r="I23" s="88" t="s">
        <v>42</v>
      </c>
      <c r="J23" s="232"/>
      <c r="K23" s="153"/>
      <c r="L23" s="187"/>
    </row>
    <row r="24" spans="1:13" ht="60.75" x14ac:dyDescent="0.25">
      <c r="A24" s="143"/>
      <c r="B24" s="143"/>
      <c r="C24" s="190"/>
      <c r="D24" s="235"/>
      <c r="E24" s="238"/>
      <c r="F24" s="52" t="s">
        <v>15</v>
      </c>
      <c r="G24" s="88" t="s">
        <v>42</v>
      </c>
      <c r="H24" s="88" t="s">
        <v>42</v>
      </c>
      <c r="I24" s="88" t="s">
        <v>42</v>
      </c>
      <c r="J24" s="232"/>
      <c r="K24" s="153"/>
      <c r="L24" s="187"/>
    </row>
    <row r="25" spans="1:13" ht="40.5" x14ac:dyDescent="0.25">
      <c r="A25" s="143"/>
      <c r="B25" s="143"/>
      <c r="C25" s="190"/>
      <c r="D25" s="235"/>
      <c r="E25" s="238"/>
      <c r="F25" s="52" t="s">
        <v>16</v>
      </c>
      <c r="G25" s="88" t="s">
        <v>42</v>
      </c>
      <c r="H25" s="88" t="s">
        <v>42</v>
      </c>
      <c r="I25" s="88" t="s">
        <v>42</v>
      </c>
      <c r="J25" s="232"/>
      <c r="K25" s="153"/>
      <c r="L25" s="187"/>
    </row>
    <row r="26" spans="1:13" ht="90" customHeight="1" x14ac:dyDescent="0.25">
      <c r="A26" s="144"/>
      <c r="B26" s="144"/>
      <c r="C26" s="191"/>
      <c r="D26" s="236"/>
      <c r="E26" s="239"/>
      <c r="F26" s="52" t="s">
        <v>17</v>
      </c>
      <c r="G26" s="88" t="s">
        <v>42</v>
      </c>
      <c r="H26" s="88" t="s">
        <v>42</v>
      </c>
      <c r="I26" s="88" t="s">
        <v>42</v>
      </c>
      <c r="J26" s="233"/>
      <c r="K26" s="154"/>
      <c r="L26" s="198"/>
    </row>
    <row r="28" spans="1:13" ht="15.75" customHeight="1" x14ac:dyDescent="0.25">
      <c r="A28" s="184"/>
      <c r="B28" s="184"/>
      <c r="C28" s="184"/>
      <c r="D28" s="184"/>
      <c r="E28" s="184"/>
      <c r="F28" s="184"/>
      <c r="G28" s="184"/>
      <c r="H28" s="184"/>
    </row>
    <row r="29" spans="1:13" ht="15.75" customHeight="1" x14ac:dyDescent="0.25">
      <c r="A29" s="184"/>
      <c r="B29" s="184"/>
      <c r="C29" s="184"/>
      <c r="D29" s="184"/>
      <c r="E29" s="184"/>
      <c r="F29" s="184"/>
      <c r="G29" s="184"/>
      <c r="H29" s="184"/>
    </row>
    <row r="30" spans="1:13" ht="15.75" customHeight="1" x14ac:dyDescent="0.25">
      <c r="A30" s="184"/>
      <c r="B30" s="184"/>
      <c r="C30" s="184"/>
      <c r="D30" s="184"/>
      <c r="E30" s="184"/>
      <c r="F30" s="184"/>
      <c r="G30" s="184"/>
      <c r="H30" s="184"/>
    </row>
  </sheetData>
  <mergeCells count="43">
    <mergeCell ref="J22:J26"/>
    <mergeCell ref="K22:K26"/>
    <mergeCell ref="L22:L26"/>
    <mergeCell ref="A22:A26"/>
    <mergeCell ref="B22:B26"/>
    <mergeCell ref="C22:C26"/>
    <mergeCell ref="D22:D26"/>
    <mergeCell ref="E22:E26"/>
    <mergeCell ref="A1:L1"/>
    <mergeCell ref="A3:A4"/>
    <mergeCell ref="B3:B4"/>
    <mergeCell ref="C3:E3"/>
    <mergeCell ref="F3:F4"/>
    <mergeCell ref="G3:I3"/>
    <mergeCell ref="J3:J4"/>
    <mergeCell ref="K3:K4"/>
    <mergeCell ref="L3:L4"/>
    <mergeCell ref="J12:J16"/>
    <mergeCell ref="A6:L6"/>
    <mergeCell ref="A7:A11"/>
    <mergeCell ref="B7:B11"/>
    <mergeCell ref="K7:K11"/>
    <mergeCell ref="L7:L11"/>
    <mergeCell ref="C9:C11"/>
    <mergeCell ref="D9:D11"/>
    <mergeCell ref="E9:E11"/>
    <mergeCell ref="J9:J11"/>
    <mergeCell ref="A28:H30"/>
    <mergeCell ref="K12:K16"/>
    <mergeCell ref="L12:L16"/>
    <mergeCell ref="A17:A21"/>
    <mergeCell ref="B17:B21"/>
    <mergeCell ref="C17:C21"/>
    <mergeCell ref="D17:D21"/>
    <mergeCell ref="E17:E21"/>
    <mergeCell ref="J17:J21"/>
    <mergeCell ref="K17:K21"/>
    <mergeCell ref="L17:L21"/>
    <mergeCell ref="A12:A16"/>
    <mergeCell ref="B12:B16"/>
    <mergeCell ref="C12:C16"/>
    <mergeCell ref="D12:D16"/>
    <mergeCell ref="E12:E16"/>
  </mergeCells>
  <pageMargins left="0.11811023622047245" right="0.11811023622047245" top="0" bottom="0" header="0.31496062992125984" footer="0.31496062992125984"/>
  <pageSetup paperSize="9" scale="4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showWhiteSpace="0" topLeftCell="A4" zoomScale="48" zoomScaleNormal="48" zoomScaleSheetLayoutView="62" zoomScalePageLayoutView="50" workbookViewId="0">
      <selection activeCell="F8" sqref="F8"/>
    </sheetView>
  </sheetViews>
  <sheetFormatPr defaultColWidth="9.140625" defaultRowHeight="20.25" x14ac:dyDescent="0.3"/>
  <cols>
    <col min="1" max="1" width="7.42578125" style="25" customWidth="1"/>
    <col min="2" max="2" width="26.7109375" style="24" customWidth="1"/>
    <col min="3" max="3" width="38.28515625" style="25" customWidth="1"/>
    <col min="4" max="4" width="28.5703125" style="25" customWidth="1"/>
    <col min="5" max="5" width="31.7109375" style="25" customWidth="1"/>
    <col min="6" max="6" width="28.140625" style="25" customWidth="1"/>
    <col min="7" max="7" width="22.85546875" style="25" customWidth="1"/>
    <col min="8" max="8" width="24.42578125" style="60" customWidth="1"/>
    <col min="9" max="9" width="18.42578125" style="25" customWidth="1"/>
    <col min="10" max="10" width="63.85546875" style="61" customWidth="1"/>
    <col min="11" max="11" width="28.7109375" style="25" customWidth="1"/>
    <col min="12" max="12" width="28.5703125" style="25" customWidth="1"/>
    <col min="13" max="13" width="7.7109375" style="59" customWidth="1"/>
    <col min="14" max="16384" width="9.140625" style="59"/>
  </cols>
  <sheetData>
    <row r="1" spans="1:12" ht="44.25" customHeight="1" x14ac:dyDescent="0.3">
      <c r="A1" s="259" t="s">
        <v>86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1:12" ht="16.5" customHeight="1" x14ac:dyDescent="0.3">
      <c r="A2" s="23"/>
    </row>
    <row r="3" spans="1:12" ht="33" customHeight="1" x14ac:dyDescent="0.3">
      <c r="A3" s="260" t="s">
        <v>0</v>
      </c>
      <c r="B3" s="260" t="s">
        <v>1</v>
      </c>
      <c r="C3" s="260" t="s">
        <v>2</v>
      </c>
      <c r="D3" s="260"/>
      <c r="E3" s="260"/>
      <c r="F3" s="260" t="s">
        <v>4</v>
      </c>
      <c r="G3" s="260"/>
      <c r="H3" s="260"/>
      <c r="I3" s="260"/>
      <c r="J3" s="261" t="s">
        <v>5</v>
      </c>
      <c r="K3" s="260" t="s">
        <v>6</v>
      </c>
      <c r="L3" s="260" t="s">
        <v>7</v>
      </c>
    </row>
    <row r="4" spans="1:12" ht="84.75" customHeight="1" x14ac:dyDescent="0.3">
      <c r="A4" s="260"/>
      <c r="B4" s="260"/>
      <c r="C4" s="99" t="s">
        <v>8</v>
      </c>
      <c r="D4" s="99" t="s">
        <v>87</v>
      </c>
      <c r="E4" s="99" t="s">
        <v>88</v>
      </c>
      <c r="F4" s="99" t="s">
        <v>3</v>
      </c>
      <c r="G4" s="99" t="s">
        <v>98</v>
      </c>
      <c r="H4" s="99" t="s">
        <v>90</v>
      </c>
      <c r="I4" s="99" t="s">
        <v>9</v>
      </c>
      <c r="J4" s="261"/>
      <c r="K4" s="260"/>
      <c r="L4" s="260"/>
    </row>
    <row r="5" spans="1:12" x14ac:dyDescent="0.3">
      <c r="A5" s="62">
        <v>1</v>
      </c>
      <c r="B5" s="62">
        <v>2</v>
      </c>
      <c r="C5" s="62">
        <v>4</v>
      </c>
      <c r="D5" s="62">
        <v>5</v>
      </c>
      <c r="E5" s="62">
        <v>6</v>
      </c>
      <c r="F5" s="62"/>
      <c r="G5" s="62">
        <v>7</v>
      </c>
      <c r="H5" s="62">
        <v>8</v>
      </c>
      <c r="I5" s="62">
        <v>9</v>
      </c>
      <c r="J5" s="63"/>
      <c r="K5" s="62">
        <v>10</v>
      </c>
      <c r="L5" s="62">
        <v>11</v>
      </c>
    </row>
    <row r="6" spans="1:12" s="25" customFormat="1" ht="28.5" customHeight="1" thickBot="1" x14ac:dyDescent="0.35">
      <c r="A6" s="260" t="s">
        <v>69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</row>
    <row r="7" spans="1:12" s="25" customFormat="1" ht="23.25" customHeight="1" x14ac:dyDescent="0.3">
      <c r="A7" s="245">
        <v>1</v>
      </c>
      <c r="B7" s="245" t="s">
        <v>32</v>
      </c>
      <c r="C7" s="246" t="s">
        <v>67</v>
      </c>
      <c r="D7" s="280">
        <v>7.0000000000000001E-3</v>
      </c>
      <c r="E7" s="281">
        <v>3.0000000000000001E-3</v>
      </c>
      <c r="F7" s="87" t="s">
        <v>13</v>
      </c>
      <c r="G7" s="124">
        <v>56700.978499999997</v>
      </c>
      <c r="H7" s="125">
        <v>0</v>
      </c>
      <c r="I7" s="125">
        <v>0</v>
      </c>
      <c r="J7" s="142" t="s">
        <v>114</v>
      </c>
      <c r="K7" s="212" t="s">
        <v>77</v>
      </c>
      <c r="L7" s="212" t="s">
        <v>81</v>
      </c>
    </row>
    <row r="8" spans="1:12" s="25" customFormat="1" ht="285" customHeight="1" x14ac:dyDescent="0.3">
      <c r="A8" s="245"/>
      <c r="B8" s="245"/>
      <c r="C8" s="246"/>
      <c r="D8" s="282"/>
      <c r="E8" s="283"/>
      <c r="F8" s="18" t="s">
        <v>14</v>
      </c>
      <c r="G8" s="54" t="s">
        <v>42</v>
      </c>
      <c r="H8" s="94" t="s">
        <v>42</v>
      </c>
      <c r="I8" s="69" t="s">
        <v>42</v>
      </c>
      <c r="J8" s="143"/>
      <c r="K8" s="212"/>
      <c r="L8" s="212"/>
    </row>
    <row r="9" spans="1:12" s="25" customFormat="1" ht="69" customHeight="1" x14ac:dyDescent="0.3">
      <c r="A9" s="245"/>
      <c r="B9" s="245"/>
      <c r="C9" s="246" t="s">
        <v>68</v>
      </c>
      <c r="D9" s="280">
        <v>4.12</v>
      </c>
      <c r="E9" s="284">
        <v>0.72699999999999998</v>
      </c>
      <c r="F9" s="18" t="s">
        <v>15</v>
      </c>
      <c r="G9" s="54" t="s">
        <v>42</v>
      </c>
      <c r="H9" s="69" t="s">
        <v>42</v>
      </c>
      <c r="I9" s="69" t="s">
        <v>42</v>
      </c>
      <c r="J9" s="143"/>
      <c r="K9" s="212"/>
      <c r="L9" s="212"/>
    </row>
    <row r="10" spans="1:12" s="25" customFormat="1" ht="48" customHeight="1" x14ac:dyDescent="0.3">
      <c r="A10" s="245"/>
      <c r="B10" s="245"/>
      <c r="C10" s="246"/>
      <c r="D10" s="285"/>
      <c r="E10" s="286"/>
      <c r="F10" s="18" t="s">
        <v>16</v>
      </c>
      <c r="G10" s="54">
        <v>17558.3315</v>
      </c>
      <c r="H10" s="85">
        <v>0</v>
      </c>
      <c r="I10" s="85">
        <v>0</v>
      </c>
      <c r="J10" s="143"/>
      <c r="K10" s="212"/>
      <c r="L10" s="212"/>
    </row>
    <row r="11" spans="1:12" s="25" customFormat="1" ht="111" customHeight="1" x14ac:dyDescent="0.3">
      <c r="A11" s="245"/>
      <c r="B11" s="245"/>
      <c r="C11" s="246"/>
      <c r="D11" s="282"/>
      <c r="E11" s="287"/>
      <c r="F11" s="18" t="s">
        <v>17</v>
      </c>
      <c r="G11" s="54">
        <v>39142.646999999997</v>
      </c>
      <c r="H11" s="85">
        <v>0</v>
      </c>
      <c r="I11" s="85">
        <f t="shared" ref="I11" si="0">H11/G11*100</f>
        <v>0</v>
      </c>
      <c r="J11" s="144"/>
      <c r="K11" s="212"/>
      <c r="L11" s="212"/>
    </row>
    <row r="12" spans="1:12" ht="234.75" customHeight="1" x14ac:dyDescent="0.3">
      <c r="A12" s="245">
        <v>2</v>
      </c>
      <c r="B12" s="245" t="s">
        <v>33</v>
      </c>
      <c r="C12" s="97" t="s">
        <v>34</v>
      </c>
      <c r="D12" s="288" t="s">
        <v>126</v>
      </c>
      <c r="E12" s="289">
        <v>94.3</v>
      </c>
      <c r="F12" s="87" t="s">
        <v>13</v>
      </c>
      <c r="G12" s="80">
        <v>33764.908500000005</v>
      </c>
      <c r="H12" s="125">
        <v>0</v>
      </c>
      <c r="I12" s="125">
        <v>0</v>
      </c>
      <c r="J12" s="120" t="s">
        <v>115</v>
      </c>
      <c r="K12" s="212" t="s">
        <v>77</v>
      </c>
      <c r="L12" s="212" t="s">
        <v>78</v>
      </c>
    </row>
    <row r="13" spans="1:12" ht="409.6" customHeight="1" x14ac:dyDescent="0.3">
      <c r="A13" s="245"/>
      <c r="B13" s="245"/>
      <c r="C13" s="126" t="s">
        <v>35</v>
      </c>
      <c r="D13" s="290">
        <v>1.36</v>
      </c>
      <c r="E13" s="290">
        <v>1.36</v>
      </c>
      <c r="F13" s="98" t="s">
        <v>14</v>
      </c>
      <c r="G13" s="54">
        <v>608.1</v>
      </c>
      <c r="H13" s="85">
        <v>0</v>
      </c>
      <c r="I13" s="85">
        <v>0</v>
      </c>
      <c r="J13" s="126" t="s">
        <v>121</v>
      </c>
      <c r="K13" s="212"/>
      <c r="L13" s="212"/>
    </row>
    <row r="14" spans="1:12" ht="74.25" customHeight="1" x14ac:dyDescent="0.3">
      <c r="A14" s="245"/>
      <c r="B14" s="245"/>
      <c r="C14" s="247" t="s">
        <v>36</v>
      </c>
      <c r="D14" s="291" t="s">
        <v>99</v>
      </c>
      <c r="E14" s="292">
        <v>0</v>
      </c>
      <c r="F14" s="18" t="s">
        <v>15</v>
      </c>
      <c r="G14" s="54">
        <v>951.2</v>
      </c>
      <c r="H14" s="85">
        <v>0</v>
      </c>
      <c r="I14" s="85">
        <v>0</v>
      </c>
      <c r="J14" s="247" t="s">
        <v>122</v>
      </c>
      <c r="K14" s="212"/>
      <c r="L14" s="212"/>
    </row>
    <row r="15" spans="1:12" ht="51" customHeight="1" x14ac:dyDescent="0.3">
      <c r="A15" s="245"/>
      <c r="B15" s="245"/>
      <c r="C15" s="247"/>
      <c r="D15" s="293"/>
      <c r="E15" s="294"/>
      <c r="F15" s="18" t="s">
        <v>16</v>
      </c>
      <c r="G15" s="54">
        <v>27793.608500000002</v>
      </c>
      <c r="H15" s="85">
        <v>0</v>
      </c>
      <c r="I15" s="85">
        <v>0</v>
      </c>
      <c r="J15" s="248"/>
      <c r="K15" s="212"/>
      <c r="L15" s="212"/>
    </row>
    <row r="16" spans="1:12" ht="155.25" customHeight="1" x14ac:dyDescent="0.3">
      <c r="A16" s="245"/>
      <c r="B16" s="245"/>
      <c r="C16" s="247"/>
      <c r="D16" s="295"/>
      <c r="E16" s="296"/>
      <c r="F16" s="18" t="s">
        <v>17</v>
      </c>
      <c r="G16" s="54">
        <v>4412</v>
      </c>
      <c r="H16" s="85">
        <v>0</v>
      </c>
      <c r="I16" s="85">
        <v>0</v>
      </c>
      <c r="J16" s="248"/>
      <c r="K16" s="212"/>
      <c r="L16" s="212"/>
    </row>
    <row r="17" spans="1:12" s="25" customFormat="1" ht="368.25" customHeight="1" x14ac:dyDescent="0.3">
      <c r="A17" s="257">
        <v>3</v>
      </c>
      <c r="B17" s="245" t="s">
        <v>37</v>
      </c>
      <c r="C17" s="86" t="s">
        <v>38</v>
      </c>
      <c r="D17" s="297">
        <v>30</v>
      </c>
      <c r="E17" s="297">
        <v>100</v>
      </c>
      <c r="F17" s="83" t="s">
        <v>13</v>
      </c>
      <c r="G17" s="81" t="s">
        <v>42</v>
      </c>
      <c r="H17" s="81" t="s">
        <v>42</v>
      </c>
      <c r="I17" s="82" t="s">
        <v>42</v>
      </c>
      <c r="J17" s="255" t="s">
        <v>123</v>
      </c>
      <c r="K17" s="252" t="s">
        <v>77</v>
      </c>
      <c r="L17" s="253" t="s">
        <v>79</v>
      </c>
    </row>
    <row r="18" spans="1:12" s="25" customFormat="1" ht="381" customHeight="1" x14ac:dyDescent="0.3">
      <c r="A18" s="257"/>
      <c r="B18" s="245"/>
      <c r="C18" s="68" t="s">
        <v>70</v>
      </c>
      <c r="D18" s="298">
        <v>40</v>
      </c>
      <c r="E18" s="298">
        <v>100</v>
      </c>
      <c r="F18" s="18" t="s">
        <v>14</v>
      </c>
      <c r="G18" s="54" t="s">
        <v>42</v>
      </c>
      <c r="H18" s="78" t="s">
        <v>42</v>
      </c>
      <c r="I18" s="69" t="s">
        <v>42</v>
      </c>
      <c r="J18" s="256"/>
      <c r="K18" s="212"/>
      <c r="L18" s="215"/>
    </row>
    <row r="19" spans="1:12" s="64" customFormat="1" ht="69.75" customHeight="1" x14ac:dyDescent="0.3">
      <c r="A19" s="257"/>
      <c r="B19" s="245"/>
      <c r="C19" s="249" t="s">
        <v>39</v>
      </c>
      <c r="D19" s="299">
        <v>10</v>
      </c>
      <c r="E19" s="291" t="s">
        <v>108</v>
      </c>
      <c r="F19" s="18" t="s">
        <v>15</v>
      </c>
      <c r="G19" s="54" t="s">
        <v>42</v>
      </c>
      <c r="H19" s="78" t="s">
        <v>42</v>
      </c>
      <c r="I19" s="69" t="s">
        <v>42</v>
      </c>
      <c r="J19" s="249" t="s">
        <v>120</v>
      </c>
      <c r="K19" s="212"/>
      <c r="L19" s="215"/>
    </row>
    <row r="20" spans="1:12" s="25" customFormat="1" ht="48" customHeight="1" x14ac:dyDescent="0.3">
      <c r="A20" s="257"/>
      <c r="B20" s="245"/>
      <c r="C20" s="250"/>
      <c r="D20" s="300"/>
      <c r="E20" s="293"/>
      <c r="F20" s="18" t="s">
        <v>16</v>
      </c>
      <c r="G20" s="54" t="s">
        <v>42</v>
      </c>
      <c r="H20" s="54" t="s">
        <v>42</v>
      </c>
      <c r="I20" s="69" t="s">
        <v>42</v>
      </c>
      <c r="J20" s="250"/>
      <c r="K20" s="212"/>
      <c r="L20" s="215"/>
    </row>
    <row r="21" spans="1:12" s="25" customFormat="1" ht="259.5" customHeight="1" thickBot="1" x14ac:dyDescent="0.35">
      <c r="A21" s="258"/>
      <c r="B21" s="245"/>
      <c r="C21" s="251"/>
      <c r="D21" s="301"/>
      <c r="E21" s="295"/>
      <c r="F21" s="18" t="s">
        <v>17</v>
      </c>
      <c r="G21" s="95" t="s">
        <v>42</v>
      </c>
      <c r="H21" s="95" t="s">
        <v>42</v>
      </c>
      <c r="I21" s="96" t="s">
        <v>42</v>
      </c>
      <c r="J21" s="251"/>
      <c r="K21" s="220"/>
      <c r="L21" s="254"/>
    </row>
    <row r="22" spans="1:12" s="25" customFormat="1" ht="53.25" customHeight="1" x14ac:dyDescent="0.3">
      <c r="A22" s="264">
        <v>4</v>
      </c>
      <c r="B22" s="262" t="s">
        <v>116</v>
      </c>
      <c r="C22" s="249" t="s">
        <v>108</v>
      </c>
      <c r="D22" s="299" t="s">
        <v>42</v>
      </c>
      <c r="E22" s="291" t="s">
        <v>42</v>
      </c>
      <c r="F22" s="83" t="s">
        <v>13</v>
      </c>
      <c r="G22" s="127">
        <v>1341.14</v>
      </c>
      <c r="H22" s="129">
        <v>0</v>
      </c>
      <c r="I22" s="129">
        <v>0</v>
      </c>
      <c r="J22" s="267" t="str">
        <f>[1]Образование!$J$22</f>
        <v>Показатели регионального проекта  "Учитель будущего" на региональном и муниципальном уровнях "0", запрос на изменение в портфеле проектов "Образование" № 10 от 14.05.2020</v>
      </c>
      <c r="K22" s="220" t="s">
        <v>77</v>
      </c>
      <c r="L22" s="212" t="s">
        <v>78</v>
      </c>
    </row>
    <row r="23" spans="1:12" s="25" customFormat="1" ht="57.75" customHeight="1" x14ac:dyDescent="0.3">
      <c r="A23" s="265"/>
      <c r="B23" s="209"/>
      <c r="C23" s="250"/>
      <c r="D23" s="300"/>
      <c r="E23" s="293"/>
      <c r="F23" s="18" t="s">
        <v>14</v>
      </c>
      <c r="G23" s="119" t="s">
        <v>42</v>
      </c>
      <c r="H23" s="119" t="s">
        <v>42</v>
      </c>
      <c r="I23" s="96" t="s">
        <v>42</v>
      </c>
      <c r="J23" s="268"/>
      <c r="K23" s="221"/>
      <c r="L23" s="212"/>
    </row>
    <row r="24" spans="1:12" s="25" customFormat="1" ht="54.75" customHeight="1" x14ac:dyDescent="0.3">
      <c r="A24" s="265"/>
      <c r="B24" s="209"/>
      <c r="C24" s="250"/>
      <c r="D24" s="300"/>
      <c r="E24" s="293"/>
      <c r="F24" s="18" t="s">
        <v>15</v>
      </c>
      <c r="G24" s="119" t="s">
        <v>42</v>
      </c>
      <c r="H24" s="119" t="s">
        <v>42</v>
      </c>
      <c r="I24" s="96" t="s">
        <v>42</v>
      </c>
      <c r="J24" s="268"/>
      <c r="K24" s="221"/>
      <c r="L24" s="212"/>
    </row>
    <row r="25" spans="1:12" s="25" customFormat="1" ht="39" customHeight="1" x14ac:dyDescent="0.3">
      <c r="A25" s="265"/>
      <c r="B25" s="209"/>
      <c r="C25" s="250"/>
      <c r="D25" s="300"/>
      <c r="E25" s="293"/>
      <c r="F25" s="18" t="s">
        <v>16</v>
      </c>
      <c r="G25" s="119">
        <v>1341.14</v>
      </c>
      <c r="H25" s="128">
        <v>0</v>
      </c>
      <c r="I25" s="128">
        <v>0</v>
      </c>
      <c r="J25" s="268"/>
      <c r="K25" s="221"/>
      <c r="L25" s="212"/>
    </row>
    <row r="26" spans="1:12" s="25" customFormat="1" ht="56.25" customHeight="1" x14ac:dyDescent="0.3">
      <c r="A26" s="266"/>
      <c r="B26" s="263"/>
      <c r="C26" s="251"/>
      <c r="D26" s="301"/>
      <c r="E26" s="295"/>
      <c r="F26" s="18" t="s">
        <v>17</v>
      </c>
      <c r="G26" s="119" t="s">
        <v>42</v>
      </c>
      <c r="H26" s="119" t="s">
        <v>42</v>
      </c>
      <c r="I26" s="96" t="s">
        <v>42</v>
      </c>
      <c r="J26" s="269"/>
      <c r="K26" s="252"/>
      <c r="L26" s="212"/>
    </row>
    <row r="27" spans="1:12" ht="409.5" customHeight="1" x14ac:dyDescent="0.3">
      <c r="A27" s="245">
        <v>5</v>
      </c>
      <c r="B27" s="245" t="s">
        <v>40</v>
      </c>
      <c r="C27" s="246" t="s">
        <v>71</v>
      </c>
      <c r="D27" s="302">
        <v>3.826E-3</v>
      </c>
      <c r="E27" s="302">
        <v>4.2849999999999997E-3</v>
      </c>
      <c r="F27" s="242" t="s">
        <v>13</v>
      </c>
      <c r="G27" s="243">
        <v>4121.2999999999993</v>
      </c>
      <c r="H27" s="244">
        <v>0</v>
      </c>
      <c r="I27" s="244">
        <v>0</v>
      </c>
      <c r="J27" s="246" t="s">
        <v>118</v>
      </c>
      <c r="K27" s="212" t="s">
        <v>77</v>
      </c>
      <c r="L27" s="212" t="s">
        <v>80</v>
      </c>
    </row>
    <row r="28" spans="1:12" ht="40.5" customHeight="1" x14ac:dyDescent="0.3">
      <c r="A28" s="245"/>
      <c r="B28" s="245"/>
      <c r="C28" s="246"/>
      <c r="D28" s="303"/>
      <c r="E28" s="303"/>
      <c r="F28" s="242"/>
      <c r="G28" s="243"/>
      <c r="H28" s="244"/>
      <c r="I28" s="244"/>
      <c r="J28" s="246"/>
      <c r="K28" s="212"/>
      <c r="L28" s="212"/>
    </row>
    <row r="29" spans="1:12" ht="321.75" customHeight="1" x14ac:dyDescent="0.3">
      <c r="A29" s="245"/>
      <c r="B29" s="245"/>
      <c r="C29" s="97" t="s">
        <v>72</v>
      </c>
      <c r="D29" s="304">
        <v>6.6200000000000005E-4</v>
      </c>
      <c r="E29" s="304">
        <v>5.8960000000000002E-3</v>
      </c>
      <c r="F29" s="98" t="s">
        <v>14</v>
      </c>
      <c r="G29" s="54" t="s">
        <v>42</v>
      </c>
      <c r="H29" s="94" t="s">
        <v>42</v>
      </c>
      <c r="I29" s="69" t="s">
        <v>42</v>
      </c>
      <c r="J29" s="130" t="s">
        <v>119</v>
      </c>
      <c r="K29" s="212"/>
      <c r="L29" s="212"/>
    </row>
    <row r="30" spans="1:12" ht="83.25" customHeight="1" x14ac:dyDescent="0.3">
      <c r="A30" s="245"/>
      <c r="B30" s="245"/>
      <c r="C30" s="246" t="s">
        <v>73</v>
      </c>
      <c r="D30" s="299">
        <v>36</v>
      </c>
      <c r="E30" s="305">
        <v>36</v>
      </c>
      <c r="F30" s="18" t="s">
        <v>15</v>
      </c>
      <c r="G30" s="54" t="s">
        <v>42</v>
      </c>
      <c r="H30" s="54" t="s">
        <v>42</v>
      </c>
      <c r="I30" s="85" t="s">
        <v>42</v>
      </c>
      <c r="J30" s="245" t="s">
        <v>117</v>
      </c>
      <c r="K30" s="212"/>
      <c r="L30" s="212"/>
    </row>
    <row r="31" spans="1:12" ht="87" customHeight="1" x14ac:dyDescent="0.3">
      <c r="A31" s="245"/>
      <c r="B31" s="245"/>
      <c r="C31" s="246"/>
      <c r="D31" s="300"/>
      <c r="E31" s="306"/>
      <c r="F31" s="18" t="s">
        <v>16</v>
      </c>
      <c r="G31" s="10">
        <v>4121.3</v>
      </c>
      <c r="H31" s="85">
        <v>0</v>
      </c>
      <c r="I31" s="70">
        <v>0</v>
      </c>
      <c r="J31" s="245"/>
      <c r="K31" s="212"/>
      <c r="L31" s="212"/>
    </row>
    <row r="32" spans="1:12" ht="52.5" customHeight="1" x14ac:dyDescent="0.3">
      <c r="A32" s="245"/>
      <c r="B32" s="245"/>
      <c r="C32" s="246"/>
      <c r="D32" s="301"/>
      <c r="E32" s="307"/>
      <c r="F32" s="18" t="s">
        <v>17</v>
      </c>
      <c r="G32" s="54" t="s">
        <v>42</v>
      </c>
      <c r="H32" s="54" t="s">
        <v>42</v>
      </c>
      <c r="I32" s="69" t="s">
        <v>42</v>
      </c>
      <c r="J32" s="245"/>
      <c r="K32" s="212"/>
      <c r="L32" s="212"/>
    </row>
    <row r="33" spans="1:10" x14ac:dyDescent="0.3">
      <c r="G33" s="65"/>
      <c r="H33" s="66"/>
      <c r="I33" s="65"/>
      <c r="J33" s="67"/>
    </row>
    <row r="34" spans="1:10" x14ac:dyDescent="0.3">
      <c r="A34" s="240"/>
      <c r="B34" s="241"/>
      <c r="C34" s="241"/>
      <c r="D34" s="241"/>
      <c r="E34" s="241"/>
      <c r="F34" s="241"/>
      <c r="G34" s="241"/>
      <c r="H34" s="241"/>
      <c r="I34" s="241"/>
      <c r="J34" s="67"/>
    </row>
    <row r="35" spans="1:10" x14ac:dyDescent="0.3">
      <c r="A35" s="241"/>
      <c r="B35" s="241"/>
      <c r="C35" s="241"/>
      <c r="D35" s="241"/>
      <c r="E35" s="241"/>
      <c r="F35" s="241"/>
      <c r="G35" s="241"/>
      <c r="H35" s="241"/>
      <c r="I35" s="241"/>
      <c r="J35" s="67"/>
    </row>
    <row r="36" spans="1:10" x14ac:dyDescent="0.3">
      <c r="A36" s="241"/>
      <c r="B36" s="241"/>
      <c r="C36" s="241"/>
      <c r="D36" s="241"/>
      <c r="E36" s="241"/>
      <c r="F36" s="241"/>
      <c r="G36" s="241"/>
      <c r="H36" s="241"/>
      <c r="I36" s="241"/>
      <c r="J36" s="67"/>
    </row>
    <row r="37" spans="1:10" x14ac:dyDescent="0.3">
      <c r="G37" s="65"/>
      <c r="H37" s="66"/>
      <c r="I37" s="65"/>
      <c r="J37" s="67"/>
    </row>
    <row r="38" spans="1:10" x14ac:dyDescent="0.3">
      <c r="G38" s="65"/>
      <c r="H38" s="66"/>
      <c r="I38" s="65"/>
      <c r="J38" s="67"/>
    </row>
    <row r="39" spans="1:10" x14ac:dyDescent="0.3">
      <c r="G39" s="65"/>
      <c r="H39" s="66"/>
      <c r="I39" s="65"/>
      <c r="J39" s="67"/>
    </row>
    <row r="40" spans="1:10" x14ac:dyDescent="0.3">
      <c r="G40" s="65"/>
      <c r="H40" s="66"/>
      <c r="I40" s="65"/>
      <c r="J40" s="67"/>
    </row>
    <row r="41" spans="1:10" x14ac:dyDescent="0.3">
      <c r="G41" s="65"/>
      <c r="H41" s="66"/>
      <c r="I41" s="65"/>
    </row>
    <row r="42" spans="1:10" x14ac:dyDescent="0.3">
      <c r="G42" s="65"/>
      <c r="H42" s="66"/>
      <c r="I42" s="65"/>
    </row>
    <row r="43" spans="1:10" x14ac:dyDescent="0.3">
      <c r="G43" s="65"/>
      <c r="H43" s="66"/>
      <c r="I43" s="65"/>
    </row>
    <row r="44" spans="1:10" x14ac:dyDescent="0.3">
      <c r="G44" s="65"/>
      <c r="H44" s="66"/>
      <c r="I44" s="65"/>
    </row>
  </sheetData>
  <mergeCells count="62">
    <mergeCell ref="B22:B26"/>
    <mergeCell ref="A22:A26"/>
    <mergeCell ref="D22:D26"/>
    <mergeCell ref="E22:E26"/>
    <mergeCell ref="J22:J26"/>
    <mergeCell ref="C22:C26"/>
    <mergeCell ref="A17:A21"/>
    <mergeCell ref="B17:B21"/>
    <mergeCell ref="B12:B16"/>
    <mergeCell ref="A1:L1"/>
    <mergeCell ref="A3:A4"/>
    <mergeCell ref="B3:B4"/>
    <mergeCell ref="C3:E3"/>
    <mergeCell ref="J3:J4"/>
    <mergeCell ref="K3:K4"/>
    <mergeCell ref="L3:L4"/>
    <mergeCell ref="F3:I3"/>
    <mergeCell ref="K12:K16"/>
    <mergeCell ref="L12:L16"/>
    <mergeCell ref="A6:L6"/>
    <mergeCell ref="A12:A16"/>
    <mergeCell ref="A7:A11"/>
    <mergeCell ref="B7:B11"/>
    <mergeCell ref="C7:C8"/>
    <mergeCell ref="K7:K11"/>
    <mergeCell ref="L7:L11"/>
    <mergeCell ref="C9:C11"/>
    <mergeCell ref="D9:D11"/>
    <mergeCell ref="E9:E11"/>
    <mergeCell ref="D7:D8"/>
    <mergeCell ref="E7:E8"/>
    <mergeCell ref="J7:J11"/>
    <mergeCell ref="L27:L32"/>
    <mergeCell ref="J30:J32"/>
    <mergeCell ref="K17:K21"/>
    <mergeCell ref="L17:L21"/>
    <mergeCell ref="J19:J21"/>
    <mergeCell ref="J17:J18"/>
    <mergeCell ref="K27:K32"/>
    <mergeCell ref="J27:J28"/>
    <mergeCell ref="K22:K26"/>
    <mergeCell ref="L22:L26"/>
    <mergeCell ref="J14:J16"/>
    <mergeCell ref="D19:D21"/>
    <mergeCell ref="E19:E21"/>
    <mergeCell ref="C19:C21"/>
    <mergeCell ref="E14:E16"/>
    <mergeCell ref="D14:D16"/>
    <mergeCell ref="C14:C16"/>
    <mergeCell ref="A34:I36"/>
    <mergeCell ref="F27:F28"/>
    <mergeCell ref="G27:G28"/>
    <mergeCell ref="H27:H28"/>
    <mergeCell ref="I27:I28"/>
    <mergeCell ref="E27:E28"/>
    <mergeCell ref="A27:A32"/>
    <mergeCell ref="B27:B32"/>
    <mergeCell ref="C30:C32"/>
    <mergeCell ref="D30:D32"/>
    <mergeCell ref="E30:E32"/>
    <mergeCell ref="C27:C28"/>
    <mergeCell ref="D27:D28"/>
  </mergeCells>
  <pageMargins left="0.11811023622047245" right="0.11811023622047245" top="0" bottom="0" header="0.19685039370078741" footer="0.19685039370078741"/>
  <pageSetup paperSize="9" scale="4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tabSelected="1" view="pageLayout" topLeftCell="A6" zoomScale="62" zoomScaleNormal="78" zoomScaleSheetLayoutView="70" zoomScalePageLayoutView="62" workbookViewId="0">
      <selection activeCell="I15" sqref="I15"/>
    </sheetView>
  </sheetViews>
  <sheetFormatPr defaultRowHeight="21" x14ac:dyDescent="0.35"/>
  <cols>
    <col min="1" max="1" width="6.140625" style="22" customWidth="1"/>
    <col min="2" max="2" width="32.85546875" style="22" customWidth="1"/>
    <col min="3" max="3" width="22.7109375" style="22" customWidth="1"/>
    <col min="4" max="4" width="19.42578125" style="22" customWidth="1"/>
    <col min="5" max="5" width="19.5703125" style="22" customWidth="1"/>
    <col min="6" max="6" width="25.5703125" style="22" customWidth="1"/>
    <col min="7" max="7" width="21.85546875" style="22" customWidth="1"/>
    <col min="8" max="8" width="18.28515625" style="22" customWidth="1"/>
    <col min="9" max="9" width="19.5703125" style="22" customWidth="1"/>
    <col min="10" max="10" width="57.5703125" style="22" customWidth="1"/>
    <col min="11" max="11" width="31.85546875" style="22" customWidth="1"/>
    <col min="12" max="12" width="33.7109375" style="22" customWidth="1"/>
    <col min="13" max="16384" width="9.140625" style="22"/>
  </cols>
  <sheetData>
    <row r="1" spans="1:12" ht="43.5" customHeight="1" x14ac:dyDescent="0.35">
      <c r="A1" s="259" t="s">
        <v>86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</row>
    <row r="2" spans="1:12" x14ac:dyDescent="0.35">
      <c r="A2" s="23"/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0.25" customHeight="1" x14ac:dyDescent="0.35">
      <c r="A3" s="147" t="s">
        <v>0</v>
      </c>
      <c r="B3" s="147" t="s">
        <v>1</v>
      </c>
      <c r="C3" s="226" t="s">
        <v>2</v>
      </c>
      <c r="D3" s="227"/>
      <c r="E3" s="228"/>
      <c r="F3" s="229" t="s">
        <v>3</v>
      </c>
      <c r="G3" s="147" t="s">
        <v>4</v>
      </c>
      <c r="H3" s="147"/>
      <c r="I3" s="147"/>
      <c r="J3" s="229" t="s">
        <v>5</v>
      </c>
      <c r="K3" s="229" t="s">
        <v>6</v>
      </c>
      <c r="L3" s="229" t="s">
        <v>7</v>
      </c>
    </row>
    <row r="4" spans="1:12" ht="83.25" customHeight="1" x14ac:dyDescent="0.35">
      <c r="A4" s="147"/>
      <c r="B4" s="147"/>
      <c r="C4" s="33" t="s">
        <v>8</v>
      </c>
      <c r="D4" s="33" t="s">
        <v>87</v>
      </c>
      <c r="E4" s="33" t="s">
        <v>88</v>
      </c>
      <c r="F4" s="230"/>
      <c r="G4" s="34" t="s">
        <v>89</v>
      </c>
      <c r="H4" s="34" t="s">
        <v>100</v>
      </c>
      <c r="I4" s="34" t="s">
        <v>9</v>
      </c>
      <c r="J4" s="230"/>
      <c r="K4" s="230"/>
      <c r="L4" s="230"/>
    </row>
    <row r="5" spans="1:12" x14ac:dyDescent="0.35">
      <c r="A5" s="21">
        <v>1</v>
      </c>
      <c r="B5" s="21">
        <v>2</v>
      </c>
      <c r="C5" s="21">
        <v>4</v>
      </c>
      <c r="D5" s="21">
        <v>5</v>
      </c>
      <c r="E5" s="21">
        <v>6</v>
      </c>
      <c r="F5" s="21"/>
      <c r="G5" s="21">
        <v>7</v>
      </c>
      <c r="H5" s="21">
        <v>8</v>
      </c>
      <c r="I5" s="21">
        <v>9</v>
      </c>
      <c r="J5" s="21"/>
      <c r="K5" s="21">
        <v>10</v>
      </c>
      <c r="L5" s="21">
        <v>11</v>
      </c>
    </row>
    <row r="6" spans="1:12" ht="46.5" customHeight="1" x14ac:dyDescent="0.35">
      <c r="A6" s="273" t="s">
        <v>43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5"/>
    </row>
    <row r="7" spans="1:12" ht="27.75" customHeight="1" x14ac:dyDescent="0.35">
      <c r="A7" s="141">
        <v>1</v>
      </c>
      <c r="B7" s="142" t="s">
        <v>44</v>
      </c>
      <c r="C7" s="189" t="s">
        <v>45</v>
      </c>
      <c r="D7" s="189" t="s">
        <v>45</v>
      </c>
      <c r="E7" s="189" t="s">
        <v>60</v>
      </c>
      <c r="F7" s="7" t="s">
        <v>13</v>
      </c>
      <c r="G7" s="75" t="s">
        <v>42</v>
      </c>
      <c r="H7" s="75" t="s">
        <v>42</v>
      </c>
      <c r="I7" s="76" t="s">
        <v>42</v>
      </c>
      <c r="J7" s="278" t="str">
        <f>'[2]таблица 4'!$J$7</f>
        <v>Региональный проект завершен в 2020 году, на 2021 реализация не предусмотрена.</v>
      </c>
      <c r="K7" s="152" t="s">
        <v>46</v>
      </c>
      <c r="L7" s="152" t="s">
        <v>47</v>
      </c>
    </row>
    <row r="8" spans="1:12" ht="44.25" customHeight="1" x14ac:dyDescent="0.35">
      <c r="A8" s="141"/>
      <c r="B8" s="143"/>
      <c r="C8" s="190"/>
      <c r="D8" s="190"/>
      <c r="E8" s="190"/>
      <c r="F8" s="28" t="s">
        <v>14</v>
      </c>
      <c r="G8" s="29" t="s">
        <v>42</v>
      </c>
      <c r="H8" s="71" t="s">
        <v>42</v>
      </c>
      <c r="I8" s="72" t="s">
        <v>42</v>
      </c>
      <c r="J8" s="279"/>
      <c r="K8" s="153"/>
      <c r="L8" s="153"/>
    </row>
    <row r="9" spans="1:12" ht="64.5" customHeight="1" x14ac:dyDescent="0.35">
      <c r="A9" s="141"/>
      <c r="B9" s="143"/>
      <c r="C9" s="190"/>
      <c r="D9" s="190"/>
      <c r="E9" s="190"/>
      <c r="F9" s="28" t="s">
        <v>15</v>
      </c>
      <c r="G9" s="29" t="s">
        <v>42</v>
      </c>
      <c r="H9" s="73" t="s">
        <v>42</v>
      </c>
      <c r="I9" s="74" t="s">
        <v>42</v>
      </c>
      <c r="J9" s="279"/>
      <c r="K9" s="153"/>
      <c r="L9" s="153"/>
    </row>
    <row r="10" spans="1:12" ht="30.75" customHeight="1" x14ac:dyDescent="0.35">
      <c r="A10" s="141"/>
      <c r="B10" s="143"/>
      <c r="C10" s="190"/>
      <c r="D10" s="190"/>
      <c r="E10" s="190"/>
      <c r="F10" s="28" t="s">
        <v>16</v>
      </c>
      <c r="G10" s="29" t="s">
        <v>42</v>
      </c>
      <c r="H10" s="73" t="s">
        <v>42</v>
      </c>
      <c r="I10" s="74" t="s">
        <v>42</v>
      </c>
      <c r="J10" s="279"/>
      <c r="K10" s="153"/>
      <c r="L10" s="153"/>
    </row>
    <row r="11" spans="1:12" ht="39" customHeight="1" thickBot="1" x14ac:dyDescent="0.4">
      <c r="A11" s="141"/>
      <c r="B11" s="143"/>
      <c r="C11" s="190"/>
      <c r="D11" s="190"/>
      <c r="E11" s="190"/>
      <c r="F11" s="110" t="s">
        <v>17</v>
      </c>
      <c r="G11" s="114" t="s">
        <v>42</v>
      </c>
      <c r="H11" s="112" t="s">
        <v>42</v>
      </c>
      <c r="I11" s="115" t="s">
        <v>42</v>
      </c>
      <c r="J11" s="279"/>
      <c r="K11" s="153"/>
      <c r="L11" s="153"/>
    </row>
    <row r="12" spans="1:12" ht="39" customHeight="1" x14ac:dyDescent="0.35">
      <c r="A12" s="143">
        <v>2</v>
      </c>
      <c r="B12" s="199" t="s">
        <v>48</v>
      </c>
      <c r="C12" s="200" t="s">
        <v>45</v>
      </c>
      <c r="D12" s="200" t="s">
        <v>45</v>
      </c>
      <c r="E12" s="200" t="s">
        <v>60</v>
      </c>
      <c r="F12" s="7" t="s">
        <v>13</v>
      </c>
      <c r="G12" s="77">
        <v>2859.2105299999998</v>
      </c>
      <c r="H12" s="121">
        <v>0</v>
      </c>
      <c r="I12" s="121">
        <v>0</v>
      </c>
      <c r="J12" s="138" t="s">
        <v>110</v>
      </c>
      <c r="K12" s="276" t="s">
        <v>46</v>
      </c>
      <c r="L12" s="276" t="s">
        <v>47</v>
      </c>
    </row>
    <row r="13" spans="1:12" ht="41.25" customHeight="1" x14ac:dyDescent="0.35">
      <c r="A13" s="143"/>
      <c r="B13" s="143"/>
      <c r="C13" s="190"/>
      <c r="D13" s="190"/>
      <c r="E13" s="190"/>
      <c r="F13" s="28" t="s">
        <v>14</v>
      </c>
      <c r="G13" s="27" t="s">
        <v>42</v>
      </c>
      <c r="H13" s="26" t="s">
        <v>42</v>
      </c>
      <c r="I13" s="26" t="s">
        <v>42</v>
      </c>
      <c r="J13" s="139"/>
      <c r="K13" s="153"/>
      <c r="L13" s="153"/>
    </row>
    <row r="14" spans="1:12" ht="64.5" customHeight="1" x14ac:dyDescent="0.35">
      <c r="A14" s="143"/>
      <c r="B14" s="143"/>
      <c r="C14" s="190"/>
      <c r="D14" s="190"/>
      <c r="E14" s="190"/>
      <c r="F14" s="28" t="s">
        <v>15</v>
      </c>
      <c r="G14" s="27">
        <v>2173</v>
      </c>
      <c r="H14" s="132">
        <v>0</v>
      </c>
      <c r="I14" s="131">
        <v>0</v>
      </c>
      <c r="J14" s="139"/>
      <c r="K14" s="153"/>
      <c r="L14" s="153"/>
    </row>
    <row r="15" spans="1:12" ht="32.25" customHeight="1" x14ac:dyDescent="0.35">
      <c r="A15" s="143"/>
      <c r="B15" s="143"/>
      <c r="C15" s="190"/>
      <c r="D15" s="190"/>
      <c r="E15" s="190"/>
      <c r="F15" s="28" t="s">
        <v>16</v>
      </c>
      <c r="G15" s="27">
        <v>686.21052999999995</v>
      </c>
      <c r="H15" s="132">
        <v>0</v>
      </c>
      <c r="I15" s="131">
        <v>0</v>
      </c>
      <c r="J15" s="139"/>
      <c r="K15" s="153"/>
      <c r="L15" s="153"/>
    </row>
    <row r="16" spans="1:12" ht="33" customHeight="1" thickBot="1" x14ac:dyDescent="0.4">
      <c r="A16" s="143"/>
      <c r="B16" s="143"/>
      <c r="C16" s="190"/>
      <c r="D16" s="190"/>
      <c r="E16" s="190"/>
      <c r="F16" s="32" t="s">
        <v>17</v>
      </c>
      <c r="G16" s="111" t="s">
        <v>42</v>
      </c>
      <c r="H16" s="111" t="s">
        <v>42</v>
      </c>
      <c r="I16" s="113" t="s">
        <v>42</v>
      </c>
      <c r="J16" s="139"/>
      <c r="K16" s="153"/>
      <c r="L16" s="153"/>
    </row>
    <row r="17" spans="1:12" ht="409.6" customHeight="1" thickBot="1" x14ac:dyDescent="0.4">
      <c r="A17" s="144"/>
      <c r="B17" s="144"/>
      <c r="C17" s="277"/>
      <c r="D17" s="277"/>
      <c r="E17" s="277"/>
      <c r="G17" s="31"/>
      <c r="H17" s="30"/>
      <c r="I17" s="30"/>
      <c r="J17" s="140"/>
      <c r="K17" s="185"/>
      <c r="L17" s="185"/>
    </row>
    <row r="19" spans="1:12" x14ac:dyDescent="0.35">
      <c r="A19" s="270"/>
      <c r="B19" s="271"/>
      <c r="C19" s="271"/>
      <c r="D19" s="271"/>
      <c r="E19" s="271"/>
      <c r="F19" s="271"/>
      <c r="G19" s="271"/>
    </row>
    <row r="20" spans="1:12" ht="44.25" customHeight="1" x14ac:dyDescent="0.35">
      <c r="A20" s="271"/>
      <c r="B20" s="271"/>
      <c r="C20" s="271"/>
      <c r="D20" s="271"/>
      <c r="E20" s="271"/>
      <c r="F20" s="271"/>
      <c r="G20" s="271"/>
    </row>
  </sheetData>
  <mergeCells count="27">
    <mergeCell ref="K7:K11"/>
    <mergeCell ref="L7:L11"/>
    <mergeCell ref="K12:K17"/>
    <mergeCell ref="L12:L17"/>
    <mergeCell ref="A12:A17"/>
    <mergeCell ref="B12:B17"/>
    <mergeCell ref="C12:C17"/>
    <mergeCell ref="D12:D17"/>
    <mergeCell ref="E12:E17"/>
    <mergeCell ref="J12:J17"/>
    <mergeCell ref="J7:J11"/>
    <mergeCell ref="A19:G20"/>
    <mergeCell ref="A1:L1"/>
    <mergeCell ref="A3:A4"/>
    <mergeCell ref="B3:B4"/>
    <mergeCell ref="C3:E3"/>
    <mergeCell ref="F3:F4"/>
    <mergeCell ref="G3:I3"/>
    <mergeCell ref="J3:J4"/>
    <mergeCell ref="K3:K4"/>
    <mergeCell ref="L3:L4"/>
    <mergeCell ref="A6:L6"/>
    <mergeCell ref="B7:B11"/>
    <mergeCell ref="C7:C11"/>
    <mergeCell ref="D7:D11"/>
    <mergeCell ref="A7:A11"/>
    <mergeCell ref="E7:E11"/>
  </mergeCells>
  <pageMargins left="0.11811023622047245" right="0.11811023622047245" top="0" bottom="0" header="0.11811023622047245" footer="0.11811023622047245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Экология</vt:lpstr>
      <vt:lpstr>Жилье и гор.среда</vt:lpstr>
      <vt:lpstr>Культура</vt:lpstr>
      <vt:lpstr>Демография</vt:lpstr>
      <vt:lpstr>Образование</vt:lpstr>
      <vt:lpstr>МСП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2021-02-05T09:10:05Z</dcterms:modified>
</cp:coreProperties>
</file>