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D769BB27-C572-411A-8BB4-E88FAD4EF5C5}" xr6:coauthVersionLast="47" xr6:coauthVersionMax="47" xr10:uidLastSave="{00000000-0000-0000-0000-000000000000}"/>
  <bookViews>
    <workbookView xWindow="735" yWindow="735" windowWidth="21600" windowHeight="13605" activeTab="1" xr2:uid="{00000000-000D-0000-FFFF-FFFF00000000}"/>
  </bookViews>
  <sheets>
    <sheet name="Демография" sheetId="3" r:id="rId1"/>
    <sheet name="Образование" sheetId="4" r:id="rId2"/>
    <sheet name="Жилье и гор.среда" sheetId="2" r:id="rId3"/>
    <sheet name="Экология" sheetId="1" r:id="rId4"/>
    <sheet name="МСП" sheetId="5" r:id="rId5"/>
    <sheet name="Культура" sheetId="6" r:id="rId6"/>
  </sheets>
  <externalReferences>
    <externalReference r:id="rId7"/>
  </externalReferences>
  <definedNames>
    <definedName name="_xlnm.Print_Titles" localSheetId="0">Демография!$3:$5</definedName>
    <definedName name="_xlnm.Print_Titles" localSheetId="2">'Жилье и гор.среда'!$2:$4</definedName>
    <definedName name="_xlnm.Print_Titles" localSheetId="5">Культура!$2:$4</definedName>
    <definedName name="_xlnm.Print_Titles" localSheetId="4">МСП!$3:$5</definedName>
    <definedName name="_xlnm.Print_Titles" localSheetId="1">Образование!$3:$5</definedName>
    <definedName name="_xlnm.Print_Titles" localSheetId="3">Экология!$2:$4</definedName>
    <definedName name="_xlnm.Print_Area" localSheetId="0">Демография!$A$1:$L$15</definedName>
    <definedName name="_xlnm.Print_Area" localSheetId="1">Образование!$A$1:$L$41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G11" i="6"/>
  <c r="I11" i="6" s="1"/>
  <c r="I12" i="6"/>
  <c r="I13" i="6"/>
  <c r="I14" i="6"/>
  <c r="H7" i="5"/>
  <c r="G7" i="5"/>
  <c r="I7" i="5" s="1"/>
  <c r="I10" i="5"/>
  <c r="I9" i="5"/>
  <c r="I31" i="5"/>
  <c r="G31" i="5"/>
  <c r="H31" i="5"/>
  <c r="I34" i="5"/>
  <c r="I33" i="5"/>
  <c r="H6" i="2" l="1"/>
  <c r="H28" i="2" l="1"/>
  <c r="I32" i="2"/>
  <c r="I31" i="2"/>
  <c r="I9" i="2"/>
  <c r="I7" i="2"/>
  <c r="I8" i="2"/>
  <c r="G6" i="2"/>
  <c r="I6" i="2" s="1"/>
  <c r="G15" i="2" l="1"/>
  <c r="I18" i="2"/>
  <c r="I17" i="2"/>
  <c r="H15" i="2"/>
  <c r="I15" i="2" l="1"/>
  <c r="I28" i="2"/>
  <c r="K26" i="5" l="1"/>
  <c r="L26" i="5"/>
  <c r="K19" i="5"/>
  <c r="L19" i="5"/>
</calcChain>
</file>

<file path=xl/sharedStrings.xml><?xml version="1.0" encoding="utf-8"?>
<sst xmlns="http://schemas.openxmlformats.org/spreadsheetml/2006/main" count="551" uniqueCount="148">
  <si>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</si>
  <si>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</si>
  <si>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</si>
  <si>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</si>
  <si>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</si>
  <si>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</si>
  <si>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</si>
  <si>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</si>
  <si>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</si>
  <si>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</si>
  <si>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</si>
  <si>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</si>
  <si>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</si>
  <si>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</si>
  <si>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</si>
  <si>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</si>
  <si>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>Национальный проект Российской Федерации «Демография»</t>
  </si>
  <si>
    <t>Национальный проект Российской Федерации «Жилье и городская среда»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</si>
  <si>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</si>
  <si>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</si>
  <si>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</si>
  <si>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</si>
  <si>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Цифровая образовательная среда</t>
  </si>
  <si>
    <t>Социальная активность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</si>
  <si>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</si>
  <si>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</si>
  <si>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</si>
  <si>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</si>
  <si>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Общее количество квадратных метров расселенного непригодного жилищного фонда, млн. кв.м.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</si>
  <si>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</si>
  <si>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</si>
  <si>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 xml:space="preserve"> - </t>
  </si>
  <si>
    <t>Михалев Владлен Геннадьевич -заместитель Главы Нефтеюганского района</t>
  </si>
  <si>
    <t>Национальный проект Российской Федерации «Образование»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</si>
  <si>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</si>
  <si>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</si>
  <si>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</si>
  <si>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1. Доля общеобразовательных организаций, оснащенных в целях внедрения цифровой образовательной среды, %</t>
  </si>
  <si>
    <t>3. Доля педагогических работников, использующих сервисы федеральной информационно-сервисной платформы цифровой образовательной среды, %</t>
  </si>
  <si>
    <t>Кошаков Валентин Сергеевич - директор департамента строительства и жилищно-коммунального комплекса-заместитель главы Нефтеюганского района</t>
  </si>
  <si>
    <t xml:space="preserve">Уровень обеспеченности граждан спортивными сооружениями исходя из единовременной пропускной способности объектов спорта,  %         </t>
  </si>
  <si>
    <t>Объем жилищного строительства, млн. кв.м.</t>
  </si>
  <si>
    <t xml:space="preserve">За мероприятие: 
Чокан Т. П. - заместитель председателя комитета по делам народов Севера, охраны окружающей среды и водных ресурсов администрации Нефтеюганского района. 
За региональный проект: 
Заруднева А. С. - специалист-эксперт комитета по делам народов Севера, охраны окружающей среды и водных ресурсов администрации Нефтеюганского района. </t>
  </si>
  <si>
    <t>Катышева Ю.Р. - председатель комитета по экономической политике и предпринимательству</t>
  </si>
  <si>
    <t>Катышева Ю. Р. - председатель комитета по экономической политике и предпринимательству</t>
  </si>
  <si>
    <t xml:space="preserve"> Бородкина Оксана Владимировна – заместитель главы Нефтеюганского района</t>
  </si>
  <si>
    <t>Оснащены образовательные учреждения в сфере культуры (детские школы искусств по видам искусств) музыкальными инструментами, оборудованием и учебными материалами (единиц) (нарастающим итогом)</t>
  </si>
  <si>
    <t xml:space="preserve"> Моисеенко А. Е.                председатель комитета по физической культуре и спорту Департамента культуры и спорта Нефтеюганского района</t>
  </si>
  <si>
    <t>10</t>
  </si>
  <si>
    <t xml:space="preserve">Бабин С.М.-  директор МКУ "УКСиЖКК НР",                    Горячева О. 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</si>
  <si>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Горячева О.К. - начальник отдела развития коммунальной и жилищной инфраструктуры департамента строительства и жилищно-коммунального комплекса Нефтеюганского района </t>
  </si>
  <si>
    <t xml:space="preserve"> 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человек (нарастающим итогом) 
</t>
  </si>
  <si>
    <t>Щегульная Людмила Ивановна - 
заместитель главы района,
курирующий финансовую сферу</t>
  </si>
  <si>
    <t xml:space="preserve">Щегульная Людмила Ивановна - 
заместитель главы района,
курирующий финансовую сферу
</t>
  </si>
  <si>
    <t xml:space="preserve">Наименование показателя </t>
  </si>
  <si>
    <t>Целевое значение на 2023 год</t>
  </si>
  <si>
    <t xml:space="preserve">План на 2023 год
</t>
  </si>
  <si>
    <t>51</t>
  </si>
  <si>
    <t xml:space="preserve">2. Доля городского населения Российской Федерации, обеспеченного качественной питьевой водой из системы централизованного водоснабжения </t>
  </si>
  <si>
    <t>3. Количество построенных и реконструированных (модернизированных) объектов питьевого водоснабжения и водоподготовки, предусмотренных региональными программами</t>
  </si>
  <si>
    <t>3. 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среды, %</t>
  </si>
  <si>
    <t>3. 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</si>
  <si>
    <t>4. 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основных общеобразовательных программ начального общего, основного общего и среднего общего  образования, %</t>
  </si>
  <si>
    <t>2. 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среды, %</t>
  </si>
  <si>
    <t xml:space="preserve">Патриотическое воспитание граждан Российской Федерации </t>
  </si>
  <si>
    <t>1. Внедрены рабочие программы воспитания обучающихся в общеобразовательных организациях и профессиональных образовательных организациях, %</t>
  </si>
  <si>
    <t>3,9</t>
  </si>
  <si>
    <t>2. Обеспечено увеличение численности детей и молодежи в возрасте до 35 лет, вовлеченных в социально активную деятельность через  увеличение охвата патриотическими проектами, тыс.человек</t>
  </si>
  <si>
    <t>3. Созданы условия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молодежи, тыс.человек</t>
  </si>
  <si>
    <t>0,01</t>
  </si>
  <si>
    <t>1. Протяженность очищенной прибрежной полосы водных объектов (км.)</t>
  </si>
  <si>
    <t>1. Доступность дошкольного образования для детей в возрасте от полутора до трех лет, (%)</t>
  </si>
  <si>
    <t xml:space="preserve">Скрипова В.П.– заместитель директор департамента образования и молодежной политики Нефтеюганского района                                  </t>
  </si>
  <si>
    <t xml:space="preserve">Шафикова Н.И.. – начальник отдела аналитической и проектно-программной деятельности комитета по культуре департамента культуры и спорта Нефтеюганского района
</t>
  </si>
  <si>
    <t>Михалев Владлен Геннадьевич - заместитель   главы Нефтеюганского района</t>
  </si>
  <si>
    <t>Михалев Владлен Геннадьевич - заместитель  главы Нефтеюганского района</t>
  </si>
  <si>
    <t>Кудашкин Сергей Андреевич - первый заместитель главы района</t>
  </si>
  <si>
    <t>Смоленчук Д.Б. - начальник отдела по делам молодежи администрации Нефтеюганского района</t>
  </si>
  <si>
    <t>Доля сданных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предприниматтельства, объектов недвижимого имущества, включенных в перечни государственного имущества, в общем количестве объектов недвижимого имущества, включенных в указанные перечни, процентов</t>
  </si>
  <si>
    <t>Увеличение количества объектов имущества в перечнях государственного и муниципального имущества в субъектах Российской Федерации, процентов</t>
  </si>
  <si>
    <t xml:space="preserve">Пайвина С.Д. - заместитель директора департамента образования и молодежной политики Нефтеюганского района  </t>
  </si>
  <si>
    <t>Спорт - норма жизни</t>
  </si>
  <si>
    <t>Содействие занятости</t>
  </si>
  <si>
    <t>Формирование комфортной городской среды</t>
  </si>
  <si>
    <t xml:space="preserve">Обеспечение устойчивого сокращения непригодного для проживания жилищного фонда </t>
  </si>
  <si>
    <t>Жилье</t>
  </si>
  <si>
    <t xml:space="preserve">Чистая вода </t>
  </si>
  <si>
    <t xml:space="preserve"> Сохранение уникальных водных объектов</t>
  </si>
  <si>
    <t>Акселерация субъектов малого и среднего предпринимательства</t>
  </si>
  <si>
    <t xml:space="preserve">Создание условий для легкого старта и комфортного ведения бизнеса
</t>
  </si>
  <si>
    <t>Творческие люди</t>
  </si>
  <si>
    <t>Культурная среда</t>
  </si>
  <si>
    <t>Ченцова М.А.–  председатель комитета градостроительства и землепользования администрации Нефтеюганского района</t>
  </si>
  <si>
    <t xml:space="preserve">местный бюджет </t>
  </si>
  <si>
    <t>-</t>
  </si>
  <si>
    <t>75,0</t>
  </si>
  <si>
    <t>55,0</t>
  </si>
  <si>
    <t>84,6</t>
  </si>
  <si>
    <t xml:space="preserve">Заключено соглашение о предоставлении субсидии местному бюджету из бюджета 
Ханты-Мансийского автономного округа – Югры от 12.01.2023 № МСП I5 2023 - 17. Утверждено постановление администрации Нефтеюганского района от 03.04.2023 № 440-па-нпа «Об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</t>
  </si>
  <si>
    <r>
      <t xml:space="preserve">деятельности субъектов малого и среднего предпринимательства в целях реализации муниципальной программы «Содействие развитию малого и среднего предпринимательства». 
С 17.04.2023 по 12.05.2023 проведен прием документов на предоставление субсидий СМСП. Заявок на предоставление субсидии не поступило.
 По результатам проведения 2 этапа (03.07.2023 по 28.07.2023) предоставления финансовой поддержки  выплачена субсидия 1 субъекту МСП на возмещение части затрат на выплаты по передаче прав на франшизу.
</t>
    </r>
    <r>
      <rPr>
        <b/>
        <sz val="16"/>
        <rFont val="Times New Roman"/>
        <family val="1"/>
        <charset val="204"/>
      </rPr>
      <t>Мероприятие исполнено.</t>
    </r>
  </si>
  <si>
    <r>
      <t xml:space="preserve">Проведена уборка прибрежной территории в сп.Салым, с.Чеускино, сп.Лемпино, сп.Каркатеевы,сп.Усть-Юган, межселенной территории очищено 9,0 км. прибрежной полосы водных объектов.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</si>
  <si>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уборке прибрежной полосы водных объектов приняли участие 450 человек, количество собранного мусора 60,0 м3.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</si>
  <si>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период с 23 марта по 27 апреля 2023 года проведено общественное обсуждение по выбору общественной территории по  проекту «Благоустройство сквера по ул.Центральная с.Чеускино» к реализации в 2024 году на сайте «Открытый регион Югра» и опрос-анкетирование по реализации проекта. 
По результатам обсуждения проекта, число граждан, принявших участие в обсуждении проекта составило 2 246 человек.
</t>
    </r>
    <r>
      <rPr>
        <b/>
        <sz val="16.5"/>
        <rFont val="Times New Roman"/>
        <family val="1"/>
        <charset val="204"/>
      </rPr>
      <t>Показатель достигнут.</t>
    </r>
    <r>
      <rPr>
        <b/>
        <sz val="16"/>
        <rFont val="Times New Roman"/>
        <family val="1"/>
        <charset val="204"/>
      </rPr>
      <t xml:space="preserve">
</t>
    </r>
  </si>
  <si>
    <r>
      <t xml:space="preserve">Во всех общеобразовательных организациях и профессиональных образовательных организациях внедрены рабочие программы воспитания обучающихся.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</si>
  <si>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Нефтеюганский район успешно справляется с задачей по удовлетворенности спроса на места в детский сад.  Во всех детских садах района открыты группы раннего возраста (от 1,6 до 3 лет).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</si>
  <si>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4. Количество субъектов Российской Федерации, выдающих сертификаты дополнительного образования в рамках системы персонифицированного
финансирования дополнительного образования детей</t>
  </si>
  <si>
    <t xml:space="preserve">1. Доля населения Российской Федерации обеспеченного качественной питьевой водой из систем централизованного водоснабжения            </t>
  </si>
  <si>
    <r>
  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По ФГИС «Моя школа» регистрация обучающихся начата в общеобразовательных организациях Нефтеюганского района.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</si>
  <si>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Сервисы федеральной информационно-сервисной платформы цифровой образовательной среды согласно пояснений федерального оператора – это ФГИС «Моя школа» и платформа «Сферум». 
</t>
    </r>
    <r>
      <rPr>
        <b/>
        <sz val="16"/>
        <rFont val="Times New Roman"/>
        <family val="1"/>
        <charset val="204"/>
      </rPr>
      <t>Показатель достигнут.</t>
    </r>
  </si>
  <si>
    <t>87,0</t>
  </si>
  <si>
    <r>
      <t xml:space="preserve">Уровень обеспеченности граждан спортивными сооружениями исходя из единовременной пропускной способности объектов спорта составляет 54,2%.
</t>
    </r>
    <r>
      <rPr>
        <b/>
        <sz val="16"/>
        <rFont val="Times New Roman"/>
        <family val="1"/>
        <charset val="204"/>
      </rPr>
      <t>Показатель достигнут.</t>
    </r>
  </si>
  <si>
    <t>1. Доля детей в возрасте от 5 до 18 лет, охваченных дополнительным образованием, %</t>
  </si>
  <si>
    <t>1. 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%</t>
  </si>
  <si>
    <t>2. 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«IT-куб», %</t>
  </si>
  <si>
    <t xml:space="preserve">Пайвина С.Д. - заместитель директора департамента образования и молодежной политики Нефтеюганского района                           </t>
  </si>
  <si>
    <r>
      <t xml:space="preserve">В 2023 году 12 специалистов сферы культуры, повысили квалификацию на базе Центров непрерывного образования и повышения квалификации творческих и управленческих кадров в сфере культуры.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</si>
  <si>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Информация о реализации региональных проектов, входящих в состав национальных проектов Российской
Федерации за ноябрь 2023 года</t>
  </si>
  <si>
    <t>Исполнение на 30.11.2023</t>
  </si>
  <si>
    <t xml:space="preserve">Исполнено на 30.11.2023
</t>
  </si>
  <si>
    <t>Исполнено на 
30.11.2023</t>
  </si>
  <si>
    <t xml:space="preserve">      Исполнение на 
30.11.2023</t>
  </si>
  <si>
    <t>Исполнено на 30.11.2023</t>
  </si>
  <si>
    <r>
      <t xml:space="preserve">На 01.01.2023 Перечень включал в себя 77 объектов.  
На 30.11.2023 Перечень включает в себя 127 объектов.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</si>
  <si>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0,00657</t>
  </si>
  <si>
    <t>0,09</t>
  </si>
  <si>
    <r>
      <t xml:space="preserve">По состоянию на 30.11.2023 передано в аренду  83,87% недвижимого имущества в Нефтеюганском районе.
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</t>
    </r>
  </si>
  <si>
    <t>100,6</t>
  </si>
  <si>
    <t>30,0</t>
  </si>
  <si>
    <t>0,00590</t>
  </si>
  <si>
    <r>
      <t xml:space="preserve">100,0 % составляет доля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</si>
  <si>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Реконструкция объекта: «Здание станции 2-го Подъема, ВОС-8000м3» в гп.Пойковский.                                                   
В соответствии с графиком выполнения работ  ведется основной этап строительства.
</t>
    </r>
    <r>
      <rPr>
        <b/>
        <sz val="16"/>
        <rFont val="Times New Roman"/>
        <family val="1"/>
        <charset val="204"/>
      </rPr>
      <t>1. Здание Станции ВОС с АБК.</t>
    </r>
    <r>
      <rPr>
        <sz val="16"/>
        <rFont val="Times New Roman"/>
        <family val="1"/>
        <charset val="204"/>
      </rPr>
      <t xml:space="preserve">
- Блок водоподготовки: монтаж технологических трубопроводов, гидроизоляция фильтров, отделочные работы, электромонтажные работы, монтаж оборудования.
- Здание АБК: устройство слаботочных систем, монтаж щитов управления.
</t>
    </r>
    <r>
      <rPr>
        <b/>
        <sz val="16"/>
        <rFont val="Times New Roman"/>
        <family val="1"/>
        <charset val="204"/>
      </rPr>
      <t>2. Здание промывных вод.</t>
    </r>
    <r>
      <rPr>
        <sz val="16"/>
        <rFont val="Times New Roman"/>
        <family val="1"/>
        <charset val="204"/>
      </rPr>
      <t xml:space="preserve">               Монтаж внутренних перегородок производственных и бытовых помещений, расстановка технологического оборудования, электромонтажные работы.                                                                                                        
</t>
    </r>
    <r>
      <rPr>
        <b/>
        <sz val="16"/>
        <rFont val="Times New Roman"/>
        <family val="1"/>
        <charset val="204"/>
      </rPr>
      <t>3. Здание Насосной станции 2-подьема.</t>
    </r>
    <r>
      <rPr>
        <sz val="16"/>
        <rFont val="Times New Roman"/>
        <family val="1"/>
        <charset val="204"/>
      </rPr>
      <t xml:space="preserve"> Монтаж системы вентиляции, обвязка оборудования, монтаж трубопроводов, электромонтажные работы.
</t>
    </r>
    <r>
      <rPr>
        <b/>
        <sz val="16"/>
        <rFont val="Times New Roman"/>
        <family val="1"/>
        <charset val="204"/>
      </rPr>
      <t>4.КНС и Сети напорной канализации.</t>
    </r>
    <r>
      <rPr>
        <sz val="16"/>
        <rFont val="Times New Roman"/>
        <family val="1"/>
        <charset val="204"/>
      </rPr>
      <t xml:space="preserve"> Выполнены работы по прокладке напорного канализационного коллектора (2514 м.пог.), установлена приемная емкость КНС и колодцы переключения.
</t>
    </r>
    <r>
      <rPr>
        <b/>
        <sz val="16"/>
        <rFont val="Times New Roman"/>
        <family val="1"/>
        <charset val="204"/>
      </rPr>
      <t>5. КПП.</t>
    </r>
    <r>
      <rPr>
        <sz val="16"/>
        <rFont val="Times New Roman"/>
        <family val="1"/>
        <charset val="204"/>
      </rPr>
      <t xml:space="preserve">                                                Работы завершены, помещение готово к эксплуатации.
</t>
    </r>
    <r>
      <rPr>
        <b/>
        <sz val="16"/>
        <rFont val="Times New Roman"/>
        <family val="1"/>
        <charset val="204"/>
      </rPr>
      <t>6. Внутриплощадочные сети водопровода и канализации.</t>
    </r>
    <r>
      <rPr>
        <sz val="16"/>
        <rFont val="Times New Roman"/>
        <family val="1"/>
        <charset val="204"/>
      </rPr>
      <t xml:space="preserve">            Выполнены работы по сетям в объеме 60,0% (оставшиеся 40,0% будут выполнены после демонтажа, существующего ВОС и РЧВ в октябре 2023 года).
Ведутся работы по благоустройству: монтируется ограждение, готовится основание под проезды за зданием ВОС.
Срок окончания проекта перенесен на 30.11.2024
</t>
    </r>
    <r>
      <rPr>
        <b/>
        <sz val="16"/>
        <rFont val="Times New Roman"/>
        <family val="1"/>
        <charset val="204"/>
      </rPr>
      <t xml:space="preserve">Строительная готовность: 65,3%.
</t>
    </r>
    <r>
      <rPr>
        <sz val="16"/>
        <rFont val="Times New Roman"/>
        <family val="1"/>
        <charset val="204"/>
      </rPr>
      <t xml:space="preserve">
</t>
    </r>
  </si>
  <si>
    <r>
      <t xml:space="preserve">В 2023 году оснащены 2 образовательных учреждения в сфере культуры. НРМБУ ДО «Детская музыкальная школа» гп.Пойковский и НРМБУ ДО «Детская школа искусств им.Г.С.Райшева» сп.Салым.  Оплачены договоры с ООО «Сервисная дистрибьюторская компания Аккорд» на поставку пианино, поставку музыкальных инструментов, изготовление и поставку пианино Н.Рубинштейн, поставку книжной продукции.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</si>
  <si>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Соглашение о предоставлении субсидии местному бюджету ХМАО – Югры от 12.01.2023 № МСП15 2023 - 17. Утверждено постановление администрации Нефтеюганского района от 03.04.2023 № 440-па-нпа «Об утверждении порядков предоставления субсидий, грантов в форме субсидий субъектам малого и среднего предпринимательства Нефтеюганского района и перечня социально значимых (приоритетных) видов деятельности субъектов малого и среднего предпринимательства в целях реализации муниципальной программы «Содействие развитию малого и среднего предпринимательства». 
С 17.04.2023 по 12.05.2023 проведен прием документов на предоставление субсидий СМСП. 
17 субъектов МСП получили субъсидии.
Завершен 3 этап приема документов на получение субсидии, по результатам которого заявилось 6 субъектов МСП. Выплата субсидии планируется до 15.12.2023.
</t>
  </si>
  <si>
    <t>На 30.11.2023 в открытых онлайн-уроках, реализуемых с учетом опыта цикла открытых уроков «ПроеКТОриЯ», направленных на раннюю профориентацию в отчетном периоде приняли участие 749 обучающихся, что составляет 25,5% от охваченных мероприятиями, направленными на раннюю профессиональную ориентацию.</t>
  </si>
  <si>
    <r>
      <t xml:space="preserve">С 01.09.2023 осуществлен переход на социальный сертификат в сфере дополнительного образования.
</t>
    </r>
    <r>
      <rPr>
        <b/>
        <sz val="16"/>
        <rFont val="Times New Roman"/>
        <family val="1"/>
        <charset val="204"/>
      </rPr>
      <t>Показатель достигнут.</t>
    </r>
  </si>
  <si>
    <r>
      <t xml:space="preserve">В целях внедрения целевой модели регионального проекта «Цифровая образовательная среда», согласно дорожной карты обновление материально - технической базы, в образовательные организации Нефтеюганского района осуществлена поставка оборудования.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</si>
  <si>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В сервисы федеральной информационно-сервисной платформы цифровой образовательной среды (ФГИС «Моя школа» и платформа «Сферум») добавлены все общеобразовательные организации Нефтеюганского района.
</t>
  </si>
  <si>
    <t>В ноябре 2023 года в рамках празднования Дня народного единства состоялись: 
- викторины;
- акции;
- флешмобы;
- вручение паспортов 14-летним гражданам.
Утверждён новый состав Молодёжного парламента при Думе Нефтеюганского района и состоялось первое заседание парламента.
В преддверии Дня призывника в сп. Куть-Ях состоялся просмотр советского мультфильма «Про Вову Сидорова».
В рамках проекта «Спартакиада Первых» и социально-патриотической акции «День призывника» состоялись: 
- соревнования по пулевой стрельбе из пневматической винтовки;
- Чемпионат по мини-футболу среди обучающихся и педагогов «Будь в игре»;
- мероприятие по сдаче нормативов ГТО.
Молодогвардейцы присоединились к поздравлениям с днём рождения Всероссийского движения.
В рамках Дня матери молодёжь привлекались к участию в акциях, мастер-классах и флешмобах.
Молодые люди Нефтеюганского района приняли участие в выставке-форуме «Россия», который посвящён достижениям страны.</t>
  </si>
  <si>
    <r>
      <t>В 2023 году планируется заселение квартир купленных в период 2020-2023 годов. На 30.11.2023 расселено 4 975,00 кв. м, 123 жилых помещения.
В гп.Пойковский планируется возмещение за изымаемое жилое помещение 11 собственникам на общую сумму                                     19 620,45 тыс. рублей.</t>
    </r>
    <r>
      <rPr>
        <sz val="16"/>
        <color rgb="FFFF0000"/>
        <rFont val="Times New Roman"/>
        <family val="1"/>
        <charset val="204"/>
      </rPr>
      <t xml:space="preserve">    </t>
    </r>
    <r>
      <rPr>
        <sz val="16"/>
        <rFont val="Times New Roman"/>
        <family val="1"/>
        <charset val="204"/>
      </rPr>
      <t xml:space="preserve">   
Заключено Соглашение о предоставлении субсидии местному бюджету из бюджета ХМАО – Югры №22-А/2023 от 21.04.2023.
Оплата июнь - ноябрь 2023 года.
 По состоянию на 30.11.2023 осуществлена выплата по 11 земельным участкам на сумму 19 620,25 тыс. рублей.                                         </t>
    </r>
    <r>
      <rPr>
        <b/>
        <sz val="16"/>
        <rFont val="Times New Roman"/>
        <family val="1"/>
        <charset val="204"/>
      </rPr>
      <t>Показатель достигнут.</t>
    </r>
    <r>
      <rPr>
        <sz val="16"/>
        <rFont val="Times New Roman"/>
        <family val="1"/>
        <charset val="204"/>
      </rPr>
      <t xml:space="preserve">
                          </t>
    </r>
  </si>
  <si>
    <r>
      <t xml:space="preserve">В 2023 году в Нефтеюганском районе планируется ввести 23 300 кв. м жилья. Введено в эксплуатацию 44 904,6 кв. м жилья, в том числе: 
- многоквартирные жилые дома 29 120,6 кв. м (9 МКД);
- индивидуальные жилые дома 15 784 кв. м (179 домов).
</t>
    </r>
    <r>
      <rPr>
        <b/>
        <sz val="16"/>
        <rFont val="Times New Roman"/>
        <family val="1"/>
        <charset val="204"/>
      </rPr>
      <t>Показатель достигнут.</t>
    </r>
  </si>
  <si>
    <t xml:space="preserve">На 30.11.2023 дополнительными общеобразовательными программами охвачено 7 087 человек (по данным Автоматизированной информационной системы «Персонифицированное дополнительное образование») или  78,8% от численности детей в возрасте от 5 до 18 лет проживающих в Нефтеюганском районе. </t>
  </si>
  <si>
    <r>
      <t xml:space="preserve">На 30.11.2023 в проектных сменах, организуемых  Центром для одаренных детей - АУ ДО «Мастерская талантов «Сибириус»  принял участие 1 251 учащийся Нефтеюганского района. Организована регистрация обучающихся в федеральном проекте «Код будущего».
</t>
    </r>
    <r>
      <rPr>
        <b/>
        <sz val="16"/>
        <rFont val="Times New Roman"/>
        <family val="1"/>
        <charset val="204"/>
      </rPr>
      <t>Показатель достигнут.</t>
    </r>
  </si>
  <si>
    <t>1. 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млн. человек</t>
  </si>
  <si>
    <t>На 30.11.2023 в центрах непрерывного повышения профессионального мастерства обучено 74 педагогических работника.</t>
  </si>
  <si>
    <r>
      <rPr>
        <sz val="16"/>
        <rFont val="Times New Roman"/>
        <family val="1"/>
        <charset val="204"/>
      </rPr>
      <t xml:space="preserve">В ноябре 2023 года Нефтеюганский район принял участие в следующих мероприятиях:
- в региональном слёте наставников «ПРОнаставничество/Нам по пути» в г. Нягань;
-  в экспертном совете «Движения первых» в г. Москва на ВДНХ;
- в акции «Коробка Храбрости», в котором участвовал Отряд семейных волонтёров «Неравнодушные сердца» (при поддержке партии «Единая Россия»);
- в Муниципальном форуме инициатив «Неравнодушный район» на базе Центра культуры и досуга «Родники» с участием агломерации: г. Сургут, Сургутский район, г. Путь-Ях, г.Нефтеюганск;
- в конкурсе «Грант Губернатора Югры для физических лиц 2023», в которым представлено   30 проектов от Нефтеюганского района; 
-  в сборе гуманитарной помощи, в котором участвовали волонтеры, кадетский класс НРМОБУ «Салымская СОШ № 2» и добровольцы «Салым Za наших»;
 - в соревнованиях по пулевой стрельбе из пневматической винтовки, который прошел в рамках проекта «Спартакиада Первых» на базе НРМОБУ «Пойковская СОШ № 2»;
- в чемпионате по мини-футболу среди обучающихся и педагогов «Будь в игре»;
- в соревнованиях по пулевой стрельбе из пневматической винтовки на базе НРМОБУ «Усть-Юганская СОШ»;
-в соревнованиях по баскетболу, в котором участвовали ребята из НРМОБУ «Салымская СОШ № 1», НРМОБУ «Салымская СОШ № 2», НРМОБУ «Сентябрьская СОШ», НРМОБУ «Куть-Яхская СОШ», родители и педагоги (привлечено 222 человека);
- во Всероссийском конкурсе молодых управленцев «Лидеры села», в число победителей вошли 2 представителя от Нефтеюганского района;
- в викторине «Это Россия» посвещенное Дню народного единства, в котором Волонтёры Победы гп.Пойковский приняли эстафету от других городов и поселков автономного округа. В рамках викторины проводился опрос о культуре народов России. Также добровольцы принимали участие в акциях, флешмобах в рамках Дня народного единства.       
</t>
    </r>
    <r>
      <rPr>
        <b/>
        <sz val="16"/>
        <rFont val="Times New Roman"/>
        <family val="1"/>
        <charset val="204"/>
      </rPr>
      <t xml:space="preserve">Показатель достигнут.  </t>
    </r>
  </si>
  <si>
    <r>
      <t xml:space="preserve">Волонтеры Победы, юнармейцы и обучающиеся Нефтеюганского района принимают участие в акциях «Письмо Победы», «Посылка солдату», «Благоустройство памятных мест», «Георгиевская ленточка» и др.
Поисковое движение «Красноармеец» реализует проекты «Передвижной модульный музей «Подвиг. Память. Бессмертие» и «Архивный десант 2.0». Командир поискового отряда «Красноармеец» награжден Знаком отличия II степени.
В общеобразовательных организациях проводились встречи с героями и их родственниками Великой Отечественной войны, специальной военной операции. 
В рамках муниципального грантового конкурса «Конкурс молодежных инициатив» было поддержано 3 проекта в номинации «Патриотическое воспитание». В детском саду НРМДОБУ  «Центр развития ребенка - Детский сад «Теремок» состоялось открытие сквера памяти «Пока мы помним прошлое, у нас есть будущее» в рамках движения «Волонтеры Победы». Идея была поддержана на районном грантовом конкурсе молодежных инициатив. В рамках Проекта «Архивный десант 2.0» был организован урок памяти на тему "Проект «Архивный десант» посвященный фронтовому пути и судьбе солдата в г. Тюмень. Волонтеры и кадеты НРМОБУ «Салымская СОШ № 2» совместно с добровольцами «Салым Za наших» продолжают активно трудиться по сбору гуманитарной помощи для наших Героев. 
Сингапайские добровольцы посетили волонтерское сообщество #Тепло для солдат Z и узнали об основных видах помощи. 
</t>
    </r>
    <r>
      <rPr>
        <b/>
        <sz val="16"/>
        <rFont val="Times New Roman"/>
        <family val="1"/>
        <charset val="204"/>
      </rPr>
      <t>Показатель достигнут.</t>
    </r>
  </si>
  <si>
    <t>2.Количество благоустроенных общественных территорий, ед.</t>
  </si>
  <si>
    <r>
      <t xml:space="preserve">18.10.2022 заключен МК с ИП Петроченко на сумму 7 551,68 тыс. рублей на выполнение работ по благоустройству общественной территории парк «Зеленый остров» в сп.Куть-Ях 2 этап. Срок выполнения работ с 01.01.2023 по 30.09.2023. 
Проведены работы  по вертикальной планировке: разработка грунта, отсыпка песком.   
Кассовый расход составил 7 551,68 тыс. рублей, из них:  
- федеральный бюджет 2 356,10 тыс. рублей;
- окружной бюджет 3 685,24 тыс. рублей;
- местный бюджет 1 510,34 тыс. рублей.      
27.03.2023 заключен контракт с ИП Петроченко на сумму 500,32 тыс. рублей на приобретение парковой информационной  Арки для парка «Зеленый остров». 
Арка для парка «Зеленый остров» доставлена 30.06.2023. Готовность объекта 100,0%.  
</t>
    </r>
    <r>
      <rPr>
        <b/>
        <sz val="16"/>
        <rFont val="Times New Roman"/>
        <family val="1"/>
        <charset val="204"/>
      </rPr>
      <t xml:space="preserve">Показатель достигнут.   </t>
    </r>
    <r>
      <rPr>
        <sz val="16"/>
        <rFont val="Times New Roman"/>
        <family val="1"/>
        <charset val="204"/>
      </rPr>
      <t xml:space="preserve">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</si>
</sst>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#,##0_ ;\-#,##0\ "/>
    <numFmt numFmtId="168" formatCode="_-* #,##0.0\ _₽_-;\-* #,##0.0\ _₽_-;_-* &quot;-&quot;??\ _₽_-;_-@_-"/>
    <numFmt numFmtId="169" formatCode="000000"/>
    <numFmt numFmtId="170" formatCode="#,##0.000_ ;\-#,##0.000\ "/>
    <numFmt numFmtId="171" formatCode="#,##0.00\ _₽"/>
    <numFmt numFmtId="172" formatCode="0.0"/>
    <numFmt numFmtId="173" formatCode="#,##0.0_ ;\-#,##0.0\ "/>
    <numFmt numFmtId="174" formatCode="#,##0.00_ ;\-#,##0.00\ "/>
    <numFmt numFmtId="175" formatCode="#,##0.0\ _₽;\-#,##0.0\ _₽"/>
    <numFmt numFmtId="176" formatCode="#,##0.0000_ ;\-#,##0.0000\ "/>
  </numFmts>
  <fonts count="11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6"/>
      <name val="Calibri"/>
      <family val="2"/>
      <scheme val="minor"/>
    </font>
    <font>
      <b/>
      <sz val="14"/>
      <name val="Times New Roman"/>
      <family val="1"/>
      <charset val="204"/>
    </font>
    <font>
      <b/>
      <sz val="16.5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" xfId="0" applyFont="1" applyBorder="1"/>
    <xf numFmtId="16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165" fontId="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top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/>
    </xf>
    <xf numFmtId="165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shrinkToFit="1"/>
    </xf>
    <xf numFmtId="168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73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vertical="top" wrapText="1"/>
    </xf>
    <xf numFmtId="174" fontId="1" fillId="2" borderId="1" xfId="0" applyNumberFormat="1" applyFont="1" applyFill="1" applyBorder="1" applyAlignment="1">
      <alignment horizontal="center" vertical="center"/>
    </xf>
    <xf numFmtId="165" fontId="1" fillId="2" borderId="1" xfId="0" quotePrefix="1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top" wrapText="1"/>
    </xf>
    <xf numFmtId="166" fontId="1" fillId="2" borderId="17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166" fontId="1" fillId="2" borderId="15" xfId="0" applyNumberFormat="1" applyFont="1" applyFill="1" applyBorder="1" applyAlignment="1">
      <alignment horizontal="center" vertical="top" wrapText="1"/>
    </xf>
    <xf numFmtId="166" fontId="1" fillId="2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top"/>
    </xf>
    <xf numFmtId="166" fontId="1" fillId="2" borderId="2" xfId="0" applyNumberFormat="1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73" fontId="1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6" fontId="1" fillId="2" borderId="21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166" fontId="1" fillId="2" borderId="3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0" fontId="1" fillId="2" borderId="2" xfId="0" applyNumberFormat="1" applyFont="1" applyFill="1" applyBorder="1" applyAlignment="1">
      <alignment horizontal="center" vertical="top" wrapText="1"/>
    </xf>
    <xf numFmtId="170" fontId="1" fillId="2" borderId="6" xfId="0" applyNumberFormat="1" applyFont="1" applyFill="1" applyBorder="1" applyAlignment="1">
      <alignment horizontal="center" vertical="top" wrapText="1"/>
    </xf>
    <xf numFmtId="170" fontId="1" fillId="2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 shrinkToFit="1"/>
    </xf>
    <xf numFmtId="0" fontId="5" fillId="0" borderId="3" xfId="0" applyNumberFormat="1" applyFont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1" fillId="0" borderId="6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left" vertical="top" wrapText="1"/>
    </xf>
    <xf numFmtId="165" fontId="1" fillId="2" borderId="6" xfId="0" applyNumberFormat="1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left" vertical="top" wrapText="1"/>
    </xf>
    <xf numFmtId="169" fontId="1" fillId="2" borderId="2" xfId="0" applyNumberFormat="1" applyFont="1" applyFill="1" applyBorder="1" applyAlignment="1">
      <alignment horizontal="left" vertical="top" wrapText="1"/>
    </xf>
    <xf numFmtId="169" fontId="1" fillId="2" borderId="6" xfId="0" applyNumberFormat="1" applyFont="1" applyFill="1" applyBorder="1" applyAlignment="1">
      <alignment horizontal="left" vertical="top" wrapText="1"/>
    </xf>
    <xf numFmtId="169" fontId="1" fillId="2" borderId="3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9" fontId="1" fillId="0" borderId="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76" fontId="1" fillId="2" borderId="1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top"/>
    </xf>
    <xf numFmtId="167" fontId="1" fillId="2" borderId="6" xfId="0" applyNumberFormat="1" applyFont="1" applyFill="1" applyBorder="1" applyAlignment="1">
      <alignment horizontal="center" vertical="top"/>
    </xf>
    <xf numFmtId="167" fontId="1" fillId="2" borderId="3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9;&#1055;&#1056;&#1040;&#1042;&#1051;&#1045;&#1053;&#1048;&#1071;%20&#1055;&#1056;&#1054;&#1045;&#1050;&#1058;&#1040;&#1052;&#1048;/2022/&#1054;&#1090;&#1095;&#1077;&#1090;&#1099;/&#1045;&#1078;&#1077;&#1084;&#1077;&#1089;&#1103;&#1095;&#1085;&#1099;&#1077;%20&#1054;&#1090;&#1095;&#1077;&#1090;&#1099;%20&#1087;&#1086;%20&#1085;&#1072;&#1094;&#1087;&#1088;&#1086;&#1077;&#1082;&#1090;&#1072;&#1084;%202022/&#1044;&#1077;&#1082;&#1072;&#1073;&#1088;&#1100;%202022/&#1054;&#1090;&#1095;&#1077;&#1090;%20&#1085;&#1072;&#1094;.&#1087;&#1088;&#1086;&#1077;&#1082;&#1090;&#1099;%20%20&#1079;&#1072;%20&#1076;&#1077;&#1082;&#1072;&#1073;&#1088;&#1100;%202022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ия"/>
      <sheetName val="Образование"/>
      <sheetName val="Жилье и гор.среда"/>
      <sheetName val="Экология"/>
      <sheetName val="МСП"/>
      <sheetName val="Культура"/>
    </sheetNames>
    <sheetDataSet>
      <sheetData sheetId="0"/>
      <sheetData sheetId="1"/>
      <sheetData sheetId="2"/>
      <sheetData sheetId="3"/>
      <sheetData sheetId="4">
        <row r="21">
          <cell r="K21" t="str">
            <v>Жадан Татьяна Николаевна - директор департамента имущественных отношений Нефтеюганского района</v>
          </cell>
          <cell r="L21" t="str">
            <v>Ткаченко Р.В. - начальник отдела формирования и управления имуществом департамента имущественных отношений Нефтеюганского района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24"/>
  <sheetViews>
    <sheetView view="pageBreakPreview" zoomScale="90" zoomScaleNormal="62" zoomScaleSheetLayoutView="90" zoomScalePageLayoutView="50" workbookViewId="0">
      <selection activeCell="C7" sqref="C7:C10"/>
    </sheetView>
  </sheetViews>
  <sheetFormatPr defaultColWidth="9.140625" defaultRowHeight="15.75" x14ac:dyDescent="0.25"/>
  <cols>
    <col min="1" max="1" width="7.28515625" style="17" customWidth="1"/>
    <col min="2" max="2" width="25.140625" style="20" customWidth="1"/>
    <col min="3" max="3" width="32.42578125" style="17" customWidth="1"/>
    <col min="4" max="4" width="18.28515625" style="17" customWidth="1"/>
    <col min="5" max="5" width="19.85546875" style="17" customWidth="1"/>
    <col min="6" max="6" width="21.42578125" style="17" customWidth="1"/>
    <col min="7" max="7" width="21.140625" style="17" customWidth="1"/>
    <col min="8" max="8" width="22.28515625" style="17" customWidth="1"/>
    <col min="9" max="9" width="20" style="17" customWidth="1"/>
    <col min="10" max="10" width="50" style="17" customWidth="1"/>
    <col min="11" max="11" width="29.85546875" style="17" customWidth="1"/>
    <col min="12" max="12" width="32.7109375" style="17" customWidth="1"/>
    <col min="13" max="16384" width="9.140625" style="8"/>
  </cols>
  <sheetData>
    <row r="1" spans="1:13" ht="51.75" customHeight="1" x14ac:dyDescent="0.25">
      <c r="A1" s="143" t="s">
        <v>116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3" ht="21" thickBot="1" x14ac:dyDescent="0.3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ht="24.75" customHeight="1" x14ac:dyDescent="0.25">
      <c r="A3" s="145" t="s">
        <v>0</v>
      </c>
      <c r="B3" s="147" t="s">
        <v>1</v>
      </c>
      <c r="C3" s="147" t="s">
        <v>2</v>
      </c>
      <c r="D3" s="147"/>
      <c r="E3" s="147"/>
      <c r="F3" s="147" t="s">
        <v>3</v>
      </c>
      <c r="G3" s="147" t="s">
        <v>4</v>
      </c>
      <c r="H3" s="147"/>
      <c r="I3" s="147"/>
      <c r="J3" s="147" t="s">
        <v>5</v>
      </c>
      <c r="K3" s="147" t="s">
        <v>6</v>
      </c>
      <c r="L3" s="149" t="s">
        <v>7</v>
      </c>
    </row>
    <row r="4" spans="1:13" ht="95.25" customHeight="1" x14ac:dyDescent="0.25">
      <c r="A4" s="146"/>
      <c r="B4" s="148"/>
      <c r="C4" s="60" t="s">
        <v>8</v>
      </c>
      <c r="D4" s="60" t="s">
        <v>55</v>
      </c>
      <c r="E4" s="60" t="s">
        <v>117</v>
      </c>
      <c r="F4" s="148"/>
      <c r="G4" s="60" t="s">
        <v>56</v>
      </c>
      <c r="H4" s="12" t="s">
        <v>118</v>
      </c>
      <c r="I4" s="12" t="s">
        <v>9</v>
      </c>
      <c r="J4" s="148"/>
      <c r="K4" s="148"/>
      <c r="L4" s="150"/>
    </row>
    <row r="5" spans="1:13" ht="20.25" x14ac:dyDescent="0.2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5">
        <v>12</v>
      </c>
    </row>
    <row r="6" spans="1:13" ht="28.5" customHeight="1" x14ac:dyDescent="0.25">
      <c r="A6" s="148" t="s">
        <v>16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3" ht="69" customHeight="1" x14ac:dyDescent="0.25">
      <c r="A7" s="151">
        <v>1</v>
      </c>
      <c r="B7" s="151" t="s">
        <v>82</v>
      </c>
      <c r="C7" s="153" t="s">
        <v>71</v>
      </c>
      <c r="D7" s="155">
        <v>100</v>
      </c>
      <c r="E7" s="155">
        <v>100</v>
      </c>
      <c r="F7" s="156" t="s">
        <v>13</v>
      </c>
      <c r="G7" s="16" t="s">
        <v>94</v>
      </c>
      <c r="H7" s="16" t="s">
        <v>94</v>
      </c>
      <c r="I7" s="16" t="s">
        <v>94</v>
      </c>
      <c r="J7" s="158" t="s">
        <v>104</v>
      </c>
      <c r="K7" s="152" t="s">
        <v>19</v>
      </c>
      <c r="L7" s="152" t="s">
        <v>72</v>
      </c>
    </row>
    <row r="8" spans="1:13" ht="76.5" hidden="1" customHeight="1" x14ac:dyDescent="0.25">
      <c r="A8" s="151"/>
      <c r="B8" s="151"/>
      <c r="C8" s="154"/>
      <c r="D8" s="155"/>
      <c r="E8" s="155"/>
      <c r="F8" s="157"/>
      <c r="G8" s="16" t="s">
        <v>24</v>
      </c>
      <c r="H8" s="16" t="s">
        <v>24</v>
      </c>
      <c r="I8" s="16" t="s">
        <v>24</v>
      </c>
      <c r="J8" s="154"/>
      <c r="K8" s="152"/>
      <c r="L8" s="152"/>
    </row>
    <row r="9" spans="1:13" ht="48.75" customHeight="1" x14ac:dyDescent="0.25">
      <c r="A9" s="151"/>
      <c r="B9" s="151"/>
      <c r="C9" s="154"/>
      <c r="D9" s="155"/>
      <c r="E9" s="155"/>
      <c r="F9" s="7" t="s">
        <v>14</v>
      </c>
      <c r="G9" s="16" t="s">
        <v>94</v>
      </c>
      <c r="H9" s="16" t="s">
        <v>94</v>
      </c>
      <c r="I9" s="16" t="s">
        <v>94</v>
      </c>
      <c r="J9" s="154"/>
      <c r="K9" s="152"/>
      <c r="L9" s="152"/>
    </row>
    <row r="10" spans="1:13" ht="40.5" customHeight="1" x14ac:dyDescent="0.25">
      <c r="A10" s="151"/>
      <c r="B10" s="151"/>
      <c r="C10" s="154"/>
      <c r="D10" s="155"/>
      <c r="E10" s="155"/>
      <c r="F10" s="7" t="s">
        <v>15</v>
      </c>
      <c r="G10" s="16" t="s">
        <v>94</v>
      </c>
      <c r="H10" s="16" t="s">
        <v>94</v>
      </c>
      <c r="I10" s="16" t="s">
        <v>94</v>
      </c>
      <c r="J10" s="154"/>
      <c r="K10" s="152"/>
      <c r="L10" s="152"/>
    </row>
    <row r="11" spans="1:13" ht="42" customHeight="1" x14ac:dyDescent="0.25">
      <c r="A11" s="151">
        <v>2</v>
      </c>
      <c r="B11" s="151" t="s">
        <v>81</v>
      </c>
      <c r="C11" s="153" t="s">
        <v>40</v>
      </c>
      <c r="D11" s="160">
        <v>53.3</v>
      </c>
      <c r="E11" s="161">
        <v>54.2</v>
      </c>
      <c r="F11" s="2" t="s">
        <v>11</v>
      </c>
      <c r="G11" s="16" t="s">
        <v>94</v>
      </c>
      <c r="H11" s="16" t="s">
        <v>94</v>
      </c>
      <c r="I11" s="16" t="s">
        <v>94</v>
      </c>
      <c r="J11" s="162" t="s">
        <v>110</v>
      </c>
      <c r="K11" s="152" t="s">
        <v>19</v>
      </c>
      <c r="L11" s="152" t="s">
        <v>47</v>
      </c>
      <c r="M11" s="17"/>
    </row>
    <row r="12" spans="1:13" ht="45.75" customHeight="1" x14ac:dyDescent="0.25">
      <c r="A12" s="151"/>
      <c r="B12" s="151"/>
      <c r="C12" s="153"/>
      <c r="D12" s="160"/>
      <c r="E12" s="161"/>
      <c r="F12" s="7" t="s">
        <v>12</v>
      </c>
      <c r="G12" s="16" t="s">
        <v>94</v>
      </c>
      <c r="H12" s="16" t="s">
        <v>94</v>
      </c>
      <c r="I12" s="16" t="s">
        <v>94</v>
      </c>
      <c r="J12" s="162"/>
      <c r="K12" s="152"/>
      <c r="L12" s="152"/>
      <c r="M12" s="17"/>
    </row>
    <row r="13" spans="1:13" ht="63.75" customHeight="1" x14ac:dyDescent="0.25">
      <c r="A13" s="151"/>
      <c r="B13" s="151"/>
      <c r="C13" s="153"/>
      <c r="D13" s="160"/>
      <c r="E13" s="161"/>
      <c r="F13" s="7" t="s">
        <v>13</v>
      </c>
      <c r="G13" s="16" t="s">
        <v>94</v>
      </c>
      <c r="H13" s="16" t="s">
        <v>94</v>
      </c>
      <c r="I13" s="16" t="s">
        <v>94</v>
      </c>
      <c r="J13" s="162"/>
      <c r="K13" s="152"/>
      <c r="L13" s="152"/>
      <c r="M13" s="17"/>
    </row>
    <row r="14" spans="1:13" ht="44.25" customHeight="1" x14ac:dyDescent="0.25">
      <c r="A14" s="151"/>
      <c r="B14" s="151"/>
      <c r="C14" s="153"/>
      <c r="D14" s="160"/>
      <c r="E14" s="161"/>
      <c r="F14" s="7" t="s">
        <v>14</v>
      </c>
      <c r="G14" s="16" t="s">
        <v>94</v>
      </c>
      <c r="H14" s="16" t="s">
        <v>94</v>
      </c>
      <c r="I14" s="16" t="s">
        <v>94</v>
      </c>
      <c r="J14" s="162"/>
      <c r="K14" s="152"/>
      <c r="L14" s="152"/>
      <c r="M14" s="17"/>
    </row>
    <row r="15" spans="1:13" ht="48.75" customHeight="1" x14ac:dyDescent="0.25">
      <c r="A15" s="151"/>
      <c r="B15" s="151"/>
      <c r="C15" s="153"/>
      <c r="D15" s="160"/>
      <c r="E15" s="161"/>
      <c r="F15" s="7" t="s">
        <v>15</v>
      </c>
      <c r="G15" s="16" t="s">
        <v>94</v>
      </c>
      <c r="H15" s="16" t="s">
        <v>94</v>
      </c>
      <c r="I15" s="16" t="s">
        <v>94</v>
      </c>
      <c r="J15" s="162"/>
      <c r="K15" s="152"/>
      <c r="L15" s="152"/>
      <c r="M15" s="17"/>
    </row>
    <row r="16" spans="1:13" ht="30" customHeight="1" x14ac:dyDescent="0.2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159"/>
      <c r="B17" s="159"/>
      <c r="C17" s="159"/>
      <c r="D17" s="159"/>
      <c r="E17" s="159"/>
      <c r="F17" s="159"/>
      <c r="G17" s="159"/>
      <c r="H17" s="159"/>
      <c r="I17" s="18"/>
      <c r="J17" s="18"/>
      <c r="K17" s="18"/>
      <c r="L17" s="18"/>
    </row>
    <row r="18" spans="1:12" x14ac:dyDescent="0.25">
      <c r="A18" s="159"/>
      <c r="B18" s="159"/>
      <c r="C18" s="159"/>
      <c r="D18" s="159"/>
      <c r="E18" s="159"/>
      <c r="F18" s="159"/>
      <c r="G18" s="159"/>
      <c r="H18" s="159"/>
      <c r="I18" s="18"/>
      <c r="J18" s="18"/>
      <c r="K18" s="18"/>
      <c r="L18" s="18"/>
    </row>
    <row r="19" spans="1:12" x14ac:dyDescent="0.25">
      <c r="A19" s="159"/>
      <c r="B19" s="159"/>
      <c r="C19" s="159"/>
      <c r="D19" s="159"/>
      <c r="E19" s="159"/>
      <c r="F19" s="159"/>
      <c r="G19" s="159"/>
      <c r="H19" s="159"/>
      <c r="I19" s="18"/>
      <c r="J19" s="18"/>
      <c r="K19" s="18"/>
      <c r="L19" s="18"/>
    </row>
    <row r="20" spans="1:12" ht="48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</sheetData>
  <mergeCells count="28">
    <mergeCell ref="A17:H19"/>
    <mergeCell ref="K11:K15"/>
    <mergeCell ref="L11:L15"/>
    <mergeCell ref="A11:A15"/>
    <mergeCell ref="B11:B15"/>
    <mergeCell ref="C11:C15"/>
    <mergeCell ref="D11:D15"/>
    <mergeCell ref="E11:E15"/>
    <mergeCell ref="J11:J15"/>
    <mergeCell ref="A6:L6"/>
    <mergeCell ref="A7:A10"/>
    <mergeCell ref="B7:B10"/>
    <mergeCell ref="K7:K10"/>
    <mergeCell ref="L7:L10"/>
    <mergeCell ref="C7:C10"/>
    <mergeCell ref="D7:D10"/>
    <mergeCell ref="E7:E10"/>
    <mergeCell ref="F7:F8"/>
    <mergeCell ref="J7:J10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MX53"/>
  <sheetViews>
    <sheetView showGridLines="0" tabSelected="1" showWhiteSpace="0" view="pageBreakPreview" topLeftCell="C1" zoomScale="60" zoomScaleNormal="60" zoomScalePageLayoutView="50" workbookViewId="0">
      <selection activeCell="F9" sqref="F9"/>
    </sheetView>
  </sheetViews>
  <sheetFormatPr defaultColWidth="9.140625" defaultRowHeight="20.25" x14ac:dyDescent="0.3"/>
  <cols>
    <col min="1" max="1" width="7.42578125" style="24" customWidth="1"/>
    <col min="2" max="2" width="26.7109375" style="23" customWidth="1"/>
    <col min="3" max="3" width="38.28515625" style="24" customWidth="1"/>
    <col min="4" max="4" width="28.5703125" style="24" customWidth="1"/>
    <col min="5" max="6" width="28.140625" style="24" customWidth="1"/>
    <col min="7" max="7" width="22.85546875" style="24" customWidth="1"/>
    <col min="8" max="8" width="19" style="25" customWidth="1"/>
    <col min="9" max="9" width="14" style="24" customWidth="1"/>
    <col min="10" max="10" width="128.5703125" style="26" customWidth="1"/>
    <col min="11" max="11" width="28.7109375" style="24" customWidth="1"/>
    <col min="12" max="12" width="28.5703125" style="24" customWidth="1"/>
    <col min="13" max="16384" width="9.140625" style="21"/>
  </cols>
  <sheetData>
    <row r="1" spans="1:12" ht="44.25" customHeight="1" x14ac:dyDescent="0.3">
      <c r="A1" s="213" t="s">
        <v>116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6.5" customHeight="1" thickBot="1" x14ac:dyDescent="0.35">
      <c r="A2" s="22"/>
    </row>
    <row r="3" spans="1:12" ht="33" customHeight="1" x14ac:dyDescent="0.3">
      <c r="A3" s="145" t="s">
        <v>0</v>
      </c>
      <c r="B3" s="147" t="s">
        <v>1</v>
      </c>
      <c r="C3" s="147" t="s">
        <v>2</v>
      </c>
      <c r="D3" s="147"/>
      <c r="E3" s="147"/>
      <c r="F3" s="147" t="s">
        <v>4</v>
      </c>
      <c r="G3" s="147"/>
      <c r="H3" s="147"/>
      <c r="I3" s="147"/>
      <c r="J3" s="214" t="s">
        <v>5</v>
      </c>
      <c r="K3" s="147" t="s">
        <v>6</v>
      </c>
      <c r="L3" s="149" t="s">
        <v>7</v>
      </c>
    </row>
    <row r="4" spans="1:12" ht="84.75" customHeight="1" x14ac:dyDescent="0.3">
      <c r="A4" s="146"/>
      <c r="B4" s="148"/>
      <c r="C4" s="60" t="s">
        <v>8</v>
      </c>
      <c r="D4" s="60" t="s">
        <v>55</v>
      </c>
      <c r="E4" s="60" t="s">
        <v>117</v>
      </c>
      <c r="F4" s="60" t="s">
        <v>3</v>
      </c>
      <c r="G4" s="60" t="s">
        <v>56</v>
      </c>
      <c r="H4" s="60" t="s">
        <v>119</v>
      </c>
      <c r="I4" s="60" t="s">
        <v>9</v>
      </c>
      <c r="J4" s="215"/>
      <c r="K4" s="148"/>
      <c r="L4" s="150"/>
    </row>
    <row r="5" spans="1:12" x14ac:dyDescent="0.3">
      <c r="A5" s="5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4" t="s">
        <v>48</v>
      </c>
      <c r="K5" s="1">
        <v>11</v>
      </c>
      <c r="L5" s="6">
        <v>12</v>
      </c>
    </row>
    <row r="6" spans="1:12" s="24" customFormat="1" ht="42.75" customHeight="1" x14ac:dyDescent="0.3">
      <c r="A6" s="146" t="s">
        <v>33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50"/>
    </row>
    <row r="7" spans="1:12" s="24" customFormat="1" ht="27" customHeight="1" x14ac:dyDescent="0.3">
      <c r="A7" s="196">
        <v>1</v>
      </c>
      <c r="B7" s="151" t="s">
        <v>20</v>
      </c>
      <c r="C7" s="158" t="s">
        <v>112</v>
      </c>
      <c r="D7" s="205">
        <v>0.84</v>
      </c>
      <c r="E7" s="320">
        <v>0.74</v>
      </c>
      <c r="F7" s="2" t="s">
        <v>11</v>
      </c>
      <c r="G7" s="104" t="s">
        <v>94</v>
      </c>
      <c r="H7" s="105" t="s">
        <v>94</v>
      </c>
      <c r="I7" s="106" t="s">
        <v>94</v>
      </c>
      <c r="J7" s="156" t="s">
        <v>143</v>
      </c>
      <c r="K7" s="152" t="s">
        <v>74</v>
      </c>
      <c r="L7" s="216" t="s">
        <v>114</v>
      </c>
    </row>
    <row r="8" spans="1:12" s="24" customFormat="1" ht="45.75" customHeight="1" x14ac:dyDescent="0.3">
      <c r="A8" s="196"/>
      <c r="B8" s="151"/>
      <c r="C8" s="158"/>
      <c r="D8" s="205"/>
      <c r="E8" s="320"/>
      <c r="F8" s="7" t="s">
        <v>12</v>
      </c>
      <c r="G8" s="107" t="s">
        <v>94</v>
      </c>
      <c r="H8" s="108" t="s">
        <v>94</v>
      </c>
      <c r="I8" s="109" t="s">
        <v>94</v>
      </c>
      <c r="J8" s="156"/>
      <c r="K8" s="152"/>
      <c r="L8" s="216"/>
    </row>
    <row r="9" spans="1:12" s="24" customFormat="1" ht="66" customHeight="1" x14ac:dyDescent="0.3">
      <c r="A9" s="196"/>
      <c r="B9" s="151"/>
      <c r="C9" s="158"/>
      <c r="D9" s="205"/>
      <c r="E9" s="320"/>
      <c r="F9" s="7" t="s">
        <v>13</v>
      </c>
      <c r="G9" s="107" t="s">
        <v>94</v>
      </c>
      <c r="H9" s="110" t="s">
        <v>94</v>
      </c>
      <c r="I9" s="111" t="s">
        <v>94</v>
      </c>
      <c r="J9" s="156"/>
      <c r="K9" s="152"/>
      <c r="L9" s="216"/>
    </row>
    <row r="10" spans="1:12" s="24" customFormat="1" ht="27.75" customHeight="1" x14ac:dyDescent="0.3">
      <c r="A10" s="196"/>
      <c r="B10" s="151"/>
      <c r="C10" s="158"/>
      <c r="D10" s="205"/>
      <c r="E10" s="320"/>
      <c r="F10" s="7" t="s">
        <v>14</v>
      </c>
      <c r="G10" s="107" t="s">
        <v>94</v>
      </c>
      <c r="H10" s="112" t="s">
        <v>94</v>
      </c>
      <c r="I10" s="113" t="s">
        <v>94</v>
      </c>
      <c r="J10" s="156"/>
      <c r="K10" s="152"/>
      <c r="L10" s="216"/>
    </row>
    <row r="11" spans="1:12" s="24" customFormat="1" ht="27" customHeight="1" x14ac:dyDescent="0.3">
      <c r="A11" s="196"/>
      <c r="B11" s="151"/>
      <c r="C11" s="158"/>
      <c r="D11" s="205"/>
      <c r="E11" s="320"/>
      <c r="F11" s="7" t="s">
        <v>15</v>
      </c>
      <c r="G11" s="107" t="s">
        <v>94</v>
      </c>
      <c r="H11" s="114" t="s">
        <v>94</v>
      </c>
      <c r="I11" s="114" t="s">
        <v>94</v>
      </c>
      <c r="J11" s="156"/>
      <c r="K11" s="152"/>
      <c r="L11" s="216"/>
    </row>
    <row r="12" spans="1:12" ht="105" customHeight="1" x14ac:dyDescent="0.3">
      <c r="A12" s="167">
        <v>2</v>
      </c>
      <c r="B12" s="227" t="s">
        <v>21</v>
      </c>
      <c r="C12" s="72" t="s">
        <v>111</v>
      </c>
      <c r="D12" s="140">
        <v>84</v>
      </c>
      <c r="E12" s="115">
        <v>78.8</v>
      </c>
      <c r="F12" s="2" t="s">
        <v>11</v>
      </c>
      <c r="G12" s="116" t="s">
        <v>94</v>
      </c>
      <c r="H12" s="117" t="s">
        <v>94</v>
      </c>
      <c r="I12" s="118" t="s">
        <v>94</v>
      </c>
      <c r="J12" s="72" t="s">
        <v>140</v>
      </c>
      <c r="K12" s="187" t="s">
        <v>75</v>
      </c>
      <c r="L12" s="163" t="s">
        <v>35</v>
      </c>
    </row>
    <row r="13" spans="1:12" ht="195" customHeight="1" x14ac:dyDescent="0.3">
      <c r="A13" s="168"/>
      <c r="B13" s="228"/>
      <c r="C13" s="72" t="s">
        <v>113</v>
      </c>
      <c r="D13" s="115">
        <v>10</v>
      </c>
      <c r="E13" s="115">
        <v>19.8</v>
      </c>
      <c r="F13" s="7" t="s">
        <v>12</v>
      </c>
      <c r="G13" s="116" t="s">
        <v>94</v>
      </c>
      <c r="H13" s="119" t="s">
        <v>94</v>
      </c>
      <c r="I13" s="120" t="s">
        <v>94</v>
      </c>
      <c r="J13" s="72" t="s">
        <v>141</v>
      </c>
      <c r="K13" s="188"/>
      <c r="L13" s="164"/>
    </row>
    <row r="14" spans="1:12" ht="65.25" customHeight="1" x14ac:dyDescent="0.3">
      <c r="A14" s="168"/>
      <c r="B14" s="228"/>
      <c r="C14" s="158" t="s">
        <v>61</v>
      </c>
      <c r="D14" s="212" t="s">
        <v>127</v>
      </c>
      <c r="E14" s="221">
        <v>25.5</v>
      </c>
      <c r="F14" s="7" t="s">
        <v>13</v>
      </c>
      <c r="G14" s="107" t="s">
        <v>94</v>
      </c>
      <c r="H14" s="121" t="s">
        <v>94</v>
      </c>
      <c r="I14" s="114" t="s">
        <v>94</v>
      </c>
      <c r="J14" s="158" t="s">
        <v>133</v>
      </c>
      <c r="K14" s="188"/>
      <c r="L14" s="164"/>
    </row>
    <row r="15" spans="1:12" ht="46.5" customHeight="1" x14ac:dyDescent="0.3">
      <c r="A15" s="168"/>
      <c r="B15" s="228"/>
      <c r="C15" s="158"/>
      <c r="D15" s="212"/>
      <c r="E15" s="221"/>
      <c r="F15" s="7" t="s">
        <v>14</v>
      </c>
      <c r="G15" s="107" t="s">
        <v>94</v>
      </c>
      <c r="H15" s="121" t="s">
        <v>94</v>
      </c>
      <c r="I15" s="114" t="s">
        <v>94</v>
      </c>
      <c r="J15" s="158"/>
      <c r="K15" s="188"/>
      <c r="L15" s="164"/>
    </row>
    <row r="16" spans="1:12" ht="119.25" customHeight="1" x14ac:dyDescent="0.3">
      <c r="A16" s="168"/>
      <c r="B16" s="228"/>
      <c r="C16" s="158"/>
      <c r="D16" s="212"/>
      <c r="E16" s="221"/>
      <c r="F16" s="7" t="s">
        <v>15</v>
      </c>
      <c r="G16" s="122" t="s">
        <v>94</v>
      </c>
      <c r="H16" s="114" t="s">
        <v>94</v>
      </c>
      <c r="I16" s="114" t="s">
        <v>94</v>
      </c>
      <c r="J16" s="158"/>
      <c r="K16" s="188"/>
      <c r="L16" s="164"/>
    </row>
    <row r="17" spans="1:12" s="24" customFormat="1" ht="164.25" customHeight="1" x14ac:dyDescent="0.3">
      <c r="A17" s="169"/>
      <c r="B17" s="189"/>
      <c r="C17" s="171" t="s">
        <v>105</v>
      </c>
      <c r="D17" s="174">
        <v>1</v>
      </c>
      <c r="E17" s="177">
        <v>1</v>
      </c>
      <c r="F17" s="180" t="s">
        <v>11</v>
      </c>
      <c r="G17" s="183" t="s">
        <v>94</v>
      </c>
      <c r="H17" s="186" t="s">
        <v>94</v>
      </c>
      <c r="I17" s="226" t="s">
        <v>94</v>
      </c>
      <c r="J17" s="171" t="s">
        <v>134</v>
      </c>
      <c r="K17" s="189"/>
      <c r="L17" s="165"/>
    </row>
    <row r="18" spans="1:12" s="24" customFormat="1" ht="48.75" customHeight="1" x14ac:dyDescent="0.3">
      <c r="A18" s="169"/>
      <c r="B18" s="189"/>
      <c r="C18" s="172"/>
      <c r="D18" s="175"/>
      <c r="E18" s="178"/>
      <c r="F18" s="181"/>
      <c r="G18" s="184"/>
      <c r="H18" s="184"/>
      <c r="I18" s="184"/>
      <c r="J18" s="172"/>
      <c r="K18" s="189"/>
      <c r="L18" s="165"/>
    </row>
    <row r="19" spans="1:12" s="27" customFormat="1" ht="69.75" hidden="1" customHeight="1" x14ac:dyDescent="0.3">
      <c r="A19" s="169"/>
      <c r="B19" s="189"/>
      <c r="C19" s="172"/>
      <c r="D19" s="175"/>
      <c r="E19" s="178"/>
      <c r="F19" s="181"/>
      <c r="G19" s="184"/>
      <c r="H19" s="184"/>
      <c r="I19" s="184"/>
      <c r="J19" s="172"/>
      <c r="K19" s="189"/>
      <c r="L19" s="165"/>
    </row>
    <row r="20" spans="1:12" s="24" customFormat="1" ht="48" hidden="1" customHeight="1" x14ac:dyDescent="0.3">
      <c r="A20" s="169"/>
      <c r="B20" s="189"/>
      <c r="C20" s="172"/>
      <c r="D20" s="175"/>
      <c r="E20" s="178"/>
      <c r="F20" s="181"/>
      <c r="G20" s="184"/>
      <c r="H20" s="184"/>
      <c r="I20" s="184"/>
      <c r="J20" s="172"/>
      <c r="K20" s="189"/>
      <c r="L20" s="165"/>
    </row>
    <row r="21" spans="1:12" s="24" customFormat="1" ht="36" hidden="1" customHeight="1" x14ac:dyDescent="0.3">
      <c r="A21" s="170"/>
      <c r="B21" s="190"/>
      <c r="C21" s="173"/>
      <c r="D21" s="176"/>
      <c r="E21" s="179"/>
      <c r="F21" s="182"/>
      <c r="G21" s="185"/>
      <c r="H21" s="185"/>
      <c r="I21" s="185"/>
      <c r="J21" s="173"/>
      <c r="K21" s="190"/>
      <c r="L21" s="166"/>
    </row>
    <row r="22" spans="1:12" s="24" customFormat="1" ht="164.25" customHeight="1" x14ac:dyDescent="0.3">
      <c r="A22" s="196">
        <v>3</v>
      </c>
      <c r="B22" s="151" t="s">
        <v>22</v>
      </c>
      <c r="C22" s="72" t="s">
        <v>37</v>
      </c>
      <c r="D22" s="122">
        <v>53.85</v>
      </c>
      <c r="E22" s="121">
        <v>53.85</v>
      </c>
      <c r="F22" s="2" t="s">
        <v>11</v>
      </c>
      <c r="G22" s="104" t="s">
        <v>94</v>
      </c>
      <c r="H22" s="104" t="s">
        <v>94</v>
      </c>
      <c r="I22" s="123" t="s">
        <v>94</v>
      </c>
      <c r="J22" s="72" t="s">
        <v>135</v>
      </c>
      <c r="K22" s="57" t="s">
        <v>74</v>
      </c>
      <c r="L22" s="57" t="s">
        <v>36</v>
      </c>
    </row>
    <row r="23" spans="1:12" ht="243" x14ac:dyDescent="0.3">
      <c r="A23" s="196"/>
      <c r="B23" s="151"/>
      <c r="C23" s="72" t="s">
        <v>63</v>
      </c>
      <c r="D23" s="124" t="s">
        <v>96</v>
      </c>
      <c r="E23" s="141">
        <v>69.900000000000006</v>
      </c>
      <c r="F23" s="7" t="s">
        <v>12</v>
      </c>
      <c r="G23" s="107" t="s">
        <v>94</v>
      </c>
      <c r="H23" s="125" t="s">
        <v>94</v>
      </c>
      <c r="I23" s="109" t="s">
        <v>94</v>
      </c>
      <c r="J23" s="72" t="s">
        <v>107</v>
      </c>
      <c r="K23" s="45"/>
      <c r="L23" s="45"/>
    </row>
    <row r="24" spans="1:12" ht="40.5" x14ac:dyDescent="0.3">
      <c r="A24" s="196"/>
      <c r="B24" s="151"/>
      <c r="C24" s="158" t="s">
        <v>38</v>
      </c>
      <c r="D24" s="212" t="s">
        <v>95</v>
      </c>
      <c r="E24" s="219" t="s">
        <v>126</v>
      </c>
      <c r="F24" s="7" t="s">
        <v>13</v>
      </c>
      <c r="G24" s="107" t="s">
        <v>94</v>
      </c>
      <c r="H24" s="125" t="s">
        <v>94</v>
      </c>
      <c r="I24" s="109" t="s">
        <v>94</v>
      </c>
      <c r="J24" s="171" t="s">
        <v>108</v>
      </c>
      <c r="K24" s="187"/>
      <c r="L24" s="163"/>
    </row>
    <row r="25" spans="1:12" ht="58.5" customHeight="1" x14ac:dyDescent="0.3">
      <c r="A25" s="196"/>
      <c r="B25" s="151"/>
      <c r="C25" s="158"/>
      <c r="D25" s="212"/>
      <c r="E25" s="220"/>
      <c r="F25" s="7" t="s">
        <v>14</v>
      </c>
      <c r="G25" s="107" t="s">
        <v>94</v>
      </c>
      <c r="H25" s="107" t="s">
        <v>94</v>
      </c>
      <c r="I25" s="109" t="s">
        <v>94</v>
      </c>
      <c r="J25" s="230"/>
      <c r="K25" s="188"/>
      <c r="L25" s="164"/>
    </row>
    <row r="26" spans="1:12" ht="48" customHeight="1" x14ac:dyDescent="0.3">
      <c r="A26" s="196"/>
      <c r="B26" s="151"/>
      <c r="C26" s="158"/>
      <c r="D26" s="212"/>
      <c r="E26" s="220"/>
      <c r="F26" s="3" t="s">
        <v>15</v>
      </c>
      <c r="G26" s="107" t="s">
        <v>94</v>
      </c>
      <c r="H26" s="107" t="s">
        <v>94</v>
      </c>
      <c r="I26" s="109" t="s">
        <v>94</v>
      </c>
      <c r="J26" s="195"/>
      <c r="K26" s="237"/>
      <c r="L26" s="234"/>
    </row>
    <row r="27" spans="1:12" ht="284.25" customHeight="1" x14ac:dyDescent="0.3">
      <c r="A27" s="196"/>
      <c r="B27" s="151"/>
      <c r="C27" s="72" t="s">
        <v>62</v>
      </c>
      <c r="D27" s="124" t="s">
        <v>109</v>
      </c>
      <c r="E27" s="139" t="s">
        <v>97</v>
      </c>
      <c r="F27" s="3"/>
      <c r="G27" s="107" t="s">
        <v>94</v>
      </c>
      <c r="H27" s="107" t="s">
        <v>94</v>
      </c>
      <c r="I27" s="109" t="s">
        <v>94</v>
      </c>
      <c r="J27" s="142" t="s">
        <v>136</v>
      </c>
      <c r="K27" s="45"/>
      <c r="L27" s="126"/>
    </row>
    <row r="28" spans="1:12" ht="192" customHeight="1" x14ac:dyDescent="0.3">
      <c r="A28" s="196">
        <v>4</v>
      </c>
      <c r="B28" s="222" t="s">
        <v>23</v>
      </c>
      <c r="C28" s="158" t="s">
        <v>142</v>
      </c>
      <c r="D28" s="212" t="s">
        <v>128</v>
      </c>
      <c r="E28" s="212" t="s">
        <v>123</v>
      </c>
      <c r="F28" s="197" t="s">
        <v>11</v>
      </c>
      <c r="G28" s="225" t="s">
        <v>94</v>
      </c>
      <c r="H28" s="224" t="s">
        <v>94</v>
      </c>
      <c r="I28" s="223" t="s">
        <v>94</v>
      </c>
      <c r="J28" s="238" t="s">
        <v>144</v>
      </c>
      <c r="K28" s="152" t="s">
        <v>76</v>
      </c>
      <c r="L28" s="216" t="s">
        <v>77</v>
      </c>
    </row>
    <row r="29" spans="1:12" ht="59.25" customHeight="1" x14ac:dyDescent="0.3">
      <c r="A29" s="196"/>
      <c r="B29" s="222"/>
      <c r="C29" s="158"/>
      <c r="D29" s="212"/>
      <c r="E29" s="212"/>
      <c r="F29" s="197"/>
      <c r="G29" s="225"/>
      <c r="H29" s="224"/>
      <c r="I29" s="223"/>
      <c r="J29" s="158"/>
      <c r="K29" s="152"/>
      <c r="L29" s="216"/>
    </row>
    <row r="30" spans="1:12" ht="20.25" hidden="1" customHeight="1" x14ac:dyDescent="0.3">
      <c r="A30" s="196"/>
      <c r="B30" s="222"/>
      <c r="C30" s="158"/>
      <c r="D30" s="212"/>
      <c r="E30" s="212"/>
      <c r="F30" s="7" t="s">
        <v>12</v>
      </c>
      <c r="G30" s="107" t="s">
        <v>94</v>
      </c>
      <c r="H30" s="127" t="s">
        <v>94</v>
      </c>
      <c r="I30" s="109" t="s">
        <v>94</v>
      </c>
      <c r="J30" s="158"/>
      <c r="K30" s="152"/>
      <c r="L30" s="216"/>
    </row>
    <row r="31" spans="1:12" ht="96.75" customHeight="1" x14ac:dyDescent="0.3">
      <c r="A31" s="196"/>
      <c r="B31" s="222"/>
      <c r="C31" s="158"/>
      <c r="D31" s="212"/>
      <c r="E31" s="212"/>
      <c r="F31" s="7" t="s">
        <v>13</v>
      </c>
      <c r="G31" s="107" t="s">
        <v>94</v>
      </c>
      <c r="H31" s="128" t="s">
        <v>94</v>
      </c>
      <c r="I31" s="114" t="s">
        <v>94</v>
      </c>
      <c r="J31" s="158"/>
      <c r="K31" s="152"/>
      <c r="L31" s="216"/>
    </row>
    <row r="32" spans="1:12" ht="115.5" customHeight="1" x14ac:dyDescent="0.3">
      <c r="A32" s="196"/>
      <c r="B32" s="222"/>
      <c r="C32" s="158"/>
      <c r="D32" s="212"/>
      <c r="E32" s="212"/>
      <c r="F32" s="7" t="s">
        <v>14</v>
      </c>
      <c r="G32" s="107" t="s">
        <v>94</v>
      </c>
      <c r="H32" s="121" t="s">
        <v>94</v>
      </c>
      <c r="I32" s="115" t="s">
        <v>94</v>
      </c>
      <c r="J32" s="158"/>
      <c r="K32" s="152"/>
      <c r="L32" s="216"/>
    </row>
    <row r="33" spans="1:3066" ht="81" customHeight="1" x14ac:dyDescent="0.3">
      <c r="A33" s="196"/>
      <c r="B33" s="222"/>
      <c r="C33" s="158"/>
      <c r="D33" s="212"/>
      <c r="E33" s="212"/>
      <c r="F33" s="7" t="s">
        <v>15</v>
      </c>
      <c r="G33" s="107" t="s">
        <v>94</v>
      </c>
      <c r="H33" s="107" t="s">
        <v>94</v>
      </c>
      <c r="I33" s="109" t="s">
        <v>94</v>
      </c>
      <c r="J33" s="158"/>
      <c r="K33" s="152"/>
      <c r="L33" s="216"/>
    </row>
    <row r="34" spans="1:3066" ht="27" customHeight="1" x14ac:dyDescent="0.3">
      <c r="A34" s="167">
        <v>5</v>
      </c>
      <c r="B34" s="198" t="s">
        <v>64</v>
      </c>
      <c r="C34" s="206" t="s">
        <v>65</v>
      </c>
      <c r="D34" s="209" t="s">
        <v>66</v>
      </c>
      <c r="E34" s="209" t="s">
        <v>66</v>
      </c>
      <c r="F34" s="70" t="s">
        <v>11</v>
      </c>
      <c r="G34" s="129" t="s">
        <v>94</v>
      </c>
      <c r="H34" s="130" t="s">
        <v>94</v>
      </c>
      <c r="I34" s="131" t="s">
        <v>94</v>
      </c>
      <c r="J34" s="171" t="s">
        <v>103</v>
      </c>
      <c r="K34" s="231" t="s">
        <v>74</v>
      </c>
      <c r="L34" s="163" t="s">
        <v>80</v>
      </c>
    </row>
    <row r="35" spans="1:3066" ht="50.25" customHeight="1" x14ac:dyDescent="0.3">
      <c r="A35" s="168"/>
      <c r="B35" s="199"/>
      <c r="C35" s="207"/>
      <c r="D35" s="210"/>
      <c r="E35" s="210"/>
      <c r="F35" s="7" t="s">
        <v>12</v>
      </c>
      <c r="G35" s="107" t="s">
        <v>94</v>
      </c>
      <c r="H35" s="127" t="s">
        <v>94</v>
      </c>
      <c r="I35" s="109" t="s">
        <v>94</v>
      </c>
      <c r="J35" s="239"/>
      <c r="K35" s="235"/>
      <c r="L35" s="164"/>
    </row>
    <row r="36" spans="1:3066" s="30" customFormat="1" ht="69.75" customHeight="1" x14ac:dyDescent="0.3">
      <c r="A36" s="168"/>
      <c r="B36" s="199"/>
      <c r="C36" s="207"/>
      <c r="D36" s="210"/>
      <c r="E36" s="210"/>
      <c r="F36" s="7" t="s">
        <v>13</v>
      </c>
      <c r="G36" s="107" t="s">
        <v>94</v>
      </c>
      <c r="H36" s="107" t="s">
        <v>94</v>
      </c>
      <c r="I36" s="114" t="s">
        <v>94</v>
      </c>
      <c r="J36" s="239"/>
      <c r="K36" s="235"/>
      <c r="L36" s="164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  <c r="ALS36" s="28"/>
      <c r="ALT36" s="28"/>
      <c r="ALU36" s="28"/>
      <c r="ALV36" s="28"/>
      <c r="ALW36" s="28"/>
      <c r="ALX36" s="28"/>
      <c r="ALY36" s="28"/>
      <c r="ALZ36" s="28"/>
      <c r="AMA36" s="28"/>
      <c r="AMB36" s="28"/>
      <c r="AMC36" s="28"/>
      <c r="AMD36" s="28"/>
      <c r="AME36" s="28"/>
      <c r="AMF36" s="28"/>
      <c r="AMG36" s="28"/>
      <c r="AMH36" s="28"/>
      <c r="AMI36" s="28"/>
      <c r="AMJ36" s="28"/>
      <c r="AMK36" s="28"/>
      <c r="AML36" s="28"/>
      <c r="AMM36" s="28"/>
      <c r="AMN36" s="28"/>
      <c r="AMO36" s="28"/>
      <c r="AMP36" s="28"/>
      <c r="AMQ36" s="28"/>
      <c r="AMR36" s="28"/>
      <c r="AMS36" s="28"/>
      <c r="AMT36" s="28"/>
      <c r="AMU36" s="28"/>
      <c r="AMV36" s="28"/>
      <c r="AMW36" s="28"/>
      <c r="AMX36" s="28"/>
      <c r="AMY36" s="28"/>
      <c r="AMZ36" s="28"/>
      <c r="ANA36" s="28"/>
      <c r="ANB36" s="28"/>
      <c r="ANC36" s="28"/>
      <c r="AND36" s="28"/>
      <c r="ANE36" s="28"/>
      <c r="ANF36" s="28"/>
      <c r="ANG36" s="28"/>
      <c r="ANH36" s="28"/>
      <c r="ANI36" s="28"/>
      <c r="ANJ36" s="28"/>
      <c r="ANK36" s="28"/>
      <c r="ANL36" s="28"/>
      <c r="ANM36" s="28"/>
      <c r="ANN36" s="28"/>
      <c r="ANO36" s="28"/>
      <c r="ANP36" s="28"/>
      <c r="ANQ36" s="28"/>
      <c r="ANR36" s="28"/>
      <c r="ANS36" s="28"/>
      <c r="ANT36" s="28"/>
      <c r="ANU36" s="28"/>
      <c r="ANV36" s="28"/>
      <c r="ANW36" s="28"/>
      <c r="ANX36" s="28"/>
      <c r="ANY36" s="28"/>
      <c r="ANZ36" s="28"/>
      <c r="AOA36" s="28"/>
      <c r="AOB36" s="28"/>
      <c r="AOC36" s="28"/>
      <c r="AOD36" s="28"/>
      <c r="AOE36" s="28"/>
      <c r="AOF36" s="28"/>
      <c r="AOG36" s="28"/>
      <c r="AOH36" s="28"/>
      <c r="AOI36" s="28"/>
      <c r="AOJ36" s="28"/>
      <c r="AOK36" s="28"/>
      <c r="AOL36" s="28"/>
      <c r="AOM36" s="28"/>
      <c r="AON36" s="28"/>
      <c r="AOO36" s="28"/>
      <c r="AOP36" s="28"/>
      <c r="AOQ36" s="28"/>
      <c r="AOR36" s="28"/>
      <c r="AOS36" s="28"/>
      <c r="AOT36" s="28"/>
      <c r="AOU36" s="28"/>
      <c r="AOV36" s="28"/>
      <c r="AOW36" s="28"/>
      <c r="AOX36" s="28"/>
      <c r="AOY36" s="28"/>
      <c r="AOZ36" s="28"/>
      <c r="APA36" s="28"/>
      <c r="APB36" s="28"/>
      <c r="APC36" s="28"/>
      <c r="APD36" s="28"/>
      <c r="APE36" s="28"/>
      <c r="APF36" s="28"/>
      <c r="APG36" s="28"/>
      <c r="APH36" s="28"/>
      <c r="API36" s="28"/>
      <c r="APJ36" s="28"/>
      <c r="APK36" s="28"/>
      <c r="APL36" s="28"/>
      <c r="APM36" s="28"/>
      <c r="APN36" s="28"/>
      <c r="APO36" s="28"/>
      <c r="APP36" s="28"/>
      <c r="APQ36" s="28"/>
      <c r="APR36" s="28"/>
      <c r="APS36" s="28"/>
      <c r="APT36" s="28"/>
      <c r="APU36" s="28"/>
      <c r="APV36" s="28"/>
      <c r="APW36" s="28"/>
      <c r="APX36" s="28"/>
      <c r="APY36" s="28"/>
      <c r="APZ36" s="28"/>
      <c r="AQA36" s="28"/>
      <c r="AQB36" s="28"/>
      <c r="AQC36" s="28"/>
      <c r="AQD36" s="28"/>
      <c r="AQE36" s="28"/>
      <c r="AQF36" s="28"/>
      <c r="AQG36" s="28"/>
      <c r="AQH36" s="28"/>
      <c r="AQI36" s="28"/>
      <c r="AQJ36" s="28"/>
      <c r="AQK36" s="28"/>
      <c r="AQL36" s="28"/>
      <c r="AQM36" s="28"/>
      <c r="AQN36" s="28"/>
      <c r="AQO36" s="28"/>
      <c r="AQP36" s="28"/>
      <c r="AQQ36" s="28"/>
      <c r="AQR36" s="28"/>
      <c r="AQS36" s="28"/>
      <c r="AQT36" s="28"/>
      <c r="AQU36" s="28"/>
      <c r="AQV36" s="28"/>
      <c r="AQW36" s="28"/>
      <c r="AQX36" s="28"/>
      <c r="AQY36" s="28"/>
      <c r="AQZ36" s="28"/>
      <c r="ARA36" s="28"/>
      <c r="ARB36" s="28"/>
      <c r="ARC36" s="28"/>
      <c r="ARD36" s="28"/>
      <c r="ARE36" s="28"/>
      <c r="ARF36" s="28"/>
      <c r="ARG36" s="28"/>
      <c r="ARH36" s="28"/>
      <c r="ARI36" s="28"/>
      <c r="ARJ36" s="28"/>
      <c r="ARK36" s="28"/>
      <c r="ARL36" s="28"/>
      <c r="ARM36" s="28"/>
      <c r="ARN36" s="28"/>
      <c r="ARO36" s="28"/>
      <c r="ARP36" s="28"/>
      <c r="ARQ36" s="28"/>
      <c r="ARR36" s="28"/>
      <c r="ARS36" s="28"/>
      <c r="ART36" s="28"/>
      <c r="ARU36" s="28"/>
      <c r="ARV36" s="28"/>
      <c r="ARW36" s="28"/>
      <c r="ARX36" s="28"/>
      <c r="ARY36" s="28"/>
      <c r="ARZ36" s="28"/>
      <c r="ASA36" s="28"/>
      <c r="ASB36" s="28"/>
      <c r="ASC36" s="28"/>
      <c r="ASD36" s="28"/>
      <c r="ASE36" s="28"/>
      <c r="ASF36" s="28"/>
      <c r="ASG36" s="28"/>
      <c r="ASH36" s="28"/>
      <c r="ASI36" s="28"/>
      <c r="ASJ36" s="28"/>
      <c r="ASK36" s="28"/>
      <c r="ASL36" s="28"/>
      <c r="ASM36" s="28"/>
      <c r="ASN36" s="28"/>
      <c r="ASO36" s="28"/>
      <c r="ASP36" s="28"/>
      <c r="ASQ36" s="28"/>
      <c r="ASR36" s="28"/>
      <c r="ASS36" s="28"/>
      <c r="AST36" s="28"/>
      <c r="ASU36" s="28"/>
      <c r="ASV36" s="28"/>
      <c r="ASW36" s="28"/>
      <c r="ASX36" s="28"/>
      <c r="ASY36" s="28"/>
      <c r="ASZ36" s="28"/>
      <c r="ATA36" s="28"/>
      <c r="ATB36" s="28"/>
      <c r="ATC36" s="28"/>
      <c r="ATD36" s="28"/>
      <c r="ATE36" s="28"/>
      <c r="ATF36" s="28"/>
      <c r="ATG36" s="28"/>
      <c r="ATH36" s="28"/>
      <c r="ATI36" s="28"/>
      <c r="ATJ36" s="28"/>
      <c r="ATK36" s="28"/>
      <c r="ATL36" s="28"/>
      <c r="ATM36" s="28"/>
      <c r="ATN36" s="28"/>
      <c r="ATO36" s="28"/>
      <c r="ATP36" s="28"/>
      <c r="ATQ36" s="28"/>
      <c r="ATR36" s="28"/>
      <c r="ATS36" s="28"/>
      <c r="ATT36" s="28"/>
      <c r="ATU36" s="28"/>
      <c r="ATV36" s="28"/>
      <c r="ATW36" s="28"/>
      <c r="ATX36" s="28"/>
      <c r="ATY36" s="28"/>
      <c r="ATZ36" s="28"/>
      <c r="AUA36" s="28"/>
      <c r="AUB36" s="28"/>
      <c r="AUC36" s="28"/>
      <c r="AUD36" s="28"/>
      <c r="AUE36" s="28"/>
      <c r="AUF36" s="28"/>
      <c r="AUG36" s="28"/>
      <c r="AUH36" s="28"/>
      <c r="AUI36" s="28"/>
      <c r="AUJ36" s="28"/>
      <c r="AUK36" s="28"/>
      <c r="AUL36" s="28"/>
      <c r="AUM36" s="28"/>
      <c r="AUN36" s="28"/>
      <c r="AUO36" s="28"/>
      <c r="AUP36" s="28"/>
      <c r="AUQ36" s="28"/>
      <c r="AUR36" s="28"/>
      <c r="AUS36" s="28"/>
      <c r="AUT36" s="28"/>
      <c r="AUU36" s="28"/>
      <c r="AUV36" s="28"/>
      <c r="AUW36" s="28"/>
      <c r="AUX36" s="28"/>
      <c r="AUY36" s="28"/>
      <c r="AUZ36" s="28"/>
      <c r="AVA36" s="28"/>
      <c r="AVB36" s="28"/>
      <c r="AVC36" s="28"/>
      <c r="AVD36" s="28"/>
      <c r="AVE36" s="28"/>
      <c r="AVF36" s="28"/>
      <c r="AVG36" s="28"/>
      <c r="AVH36" s="28"/>
      <c r="AVI36" s="28"/>
      <c r="AVJ36" s="28"/>
      <c r="AVK36" s="28"/>
      <c r="AVL36" s="28"/>
      <c r="AVM36" s="28"/>
      <c r="AVN36" s="28"/>
      <c r="AVO36" s="28"/>
      <c r="AVP36" s="28"/>
      <c r="AVQ36" s="28"/>
      <c r="AVR36" s="28"/>
      <c r="AVS36" s="28"/>
      <c r="AVT36" s="28"/>
      <c r="AVU36" s="28"/>
      <c r="AVV36" s="28"/>
      <c r="AVW36" s="28"/>
      <c r="AVX36" s="28"/>
      <c r="AVY36" s="28"/>
      <c r="AVZ36" s="28"/>
      <c r="AWA36" s="28"/>
      <c r="AWB36" s="28"/>
      <c r="AWC36" s="28"/>
      <c r="AWD36" s="28"/>
      <c r="AWE36" s="28"/>
      <c r="AWF36" s="28"/>
      <c r="AWG36" s="28"/>
      <c r="AWH36" s="28"/>
      <c r="AWI36" s="28"/>
      <c r="AWJ36" s="28"/>
      <c r="AWK36" s="28"/>
      <c r="AWL36" s="28"/>
      <c r="AWM36" s="28"/>
      <c r="AWN36" s="28"/>
      <c r="AWO36" s="28"/>
      <c r="AWP36" s="28"/>
      <c r="AWQ36" s="28"/>
      <c r="AWR36" s="28"/>
      <c r="AWS36" s="28"/>
      <c r="AWT36" s="28"/>
      <c r="AWU36" s="28"/>
      <c r="AWV36" s="28"/>
      <c r="AWW36" s="28"/>
      <c r="AWX36" s="28"/>
      <c r="AWY36" s="28"/>
      <c r="AWZ36" s="28"/>
      <c r="AXA36" s="28"/>
      <c r="AXB36" s="28"/>
      <c r="AXC36" s="28"/>
      <c r="AXD36" s="28"/>
      <c r="AXE36" s="28"/>
      <c r="AXF36" s="28"/>
      <c r="AXG36" s="28"/>
      <c r="AXH36" s="28"/>
      <c r="AXI36" s="28"/>
      <c r="AXJ36" s="28"/>
      <c r="AXK36" s="28"/>
      <c r="AXL36" s="28"/>
      <c r="AXM36" s="28"/>
      <c r="AXN36" s="28"/>
      <c r="AXO36" s="28"/>
      <c r="AXP36" s="28"/>
      <c r="AXQ36" s="28"/>
      <c r="AXR36" s="28"/>
      <c r="AXS36" s="28"/>
      <c r="AXT36" s="28"/>
      <c r="AXU36" s="28"/>
      <c r="AXV36" s="28"/>
      <c r="AXW36" s="28"/>
      <c r="AXX36" s="28"/>
      <c r="AXY36" s="28"/>
      <c r="AXZ36" s="28"/>
      <c r="AYA36" s="28"/>
      <c r="AYB36" s="28"/>
      <c r="AYC36" s="28"/>
      <c r="AYD36" s="28"/>
      <c r="AYE36" s="28"/>
      <c r="AYF36" s="28"/>
      <c r="AYG36" s="28"/>
      <c r="AYH36" s="28"/>
      <c r="AYI36" s="28"/>
      <c r="AYJ36" s="28"/>
      <c r="AYK36" s="28"/>
      <c r="AYL36" s="28"/>
      <c r="AYM36" s="28"/>
      <c r="AYN36" s="28"/>
      <c r="AYO36" s="28"/>
      <c r="AYP36" s="28"/>
      <c r="AYQ36" s="28"/>
      <c r="AYR36" s="28"/>
      <c r="AYS36" s="28"/>
      <c r="AYT36" s="28"/>
      <c r="AYU36" s="28"/>
      <c r="AYV36" s="28"/>
      <c r="AYW36" s="28"/>
      <c r="AYX36" s="28"/>
      <c r="AYY36" s="28"/>
      <c r="AYZ36" s="28"/>
      <c r="AZA36" s="28"/>
      <c r="AZB36" s="28"/>
      <c r="AZC36" s="28"/>
      <c r="AZD36" s="28"/>
      <c r="AZE36" s="28"/>
      <c r="AZF36" s="28"/>
      <c r="AZG36" s="28"/>
      <c r="AZH36" s="28"/>
      <c r="AZI36" s="28"/>
      <c r="AZJ36" s="28"/>
      <c r="AZK36" s="28"/>
      <c r="AZL36" s="28"/>
      <c r="AZM36" s="28"/>
      <c r="AZN36" s="28"/>
      <c r="AZO36" s="28"/>
      <c r="AZP36" s="28"/>
      <c r="AZQ36" s="28"/>
      <c r="AZR36" s="28"/>
      <c r="AZS36" s="28"/>
      <c r="AZT36" s="28"/>
      <c r="AZU36" s="28"/>
      <c r="AZV36" s="28"/>
      <c r="AZW36" s="28"/>
      <c r="AZX36" s="28"/>
      <c r="AZY36" s="28"/>
      <c r="AZZ36" s="28"/>
      <c r="BAA36" s="28"/>
      <c r="BAB36" s="28"/>
      <c r="BAC36" s="28"/>
      <c r="BAD36" s="28"/>
      <c r="BAE36" s="28"/>
      <c r="BAF36" s="28"/>
      <c r="BAG36" s="28"/>
      <c r="BAH36" s="28"/>
      <c r="BAI36" s="28"/>
      <c r="BAJ36" s="28"/>
      <c r="BAK36" s="28"/>
      <c r="BAL36" s="28"/>
      <c r="BAM36" s="28"/>
      <c r="BAN36" s="28"/>
      <c r="BAO36" s="28"/>
      <c r="BAP36" s="28"/>
      <c r="BAQ36" s="28"/>
      <c r="BAR36" s="28"/>
      <c r="BAS36" s="28"/>
      <c r="BAT36" s="28"/>
      <c r="BAU36" s="28"/>
      <c r="BAV36" s="28"/>
      <c r="BAW36" s="28"/>
      <c r="BAX36" s="28"/>
      <c r="BAY36" s="28"/>
      <c r="BAZ36" s="28"/>
      <c r="BBA36" s="28"/>
      <c r="BBB36" s="28"/>
      <c r="BBC36" s="28"/>
      <c r="BBD36" s="28"/>
      <c r="BBE36" s="28"/>
      <c r="BBF36" s="28"/>
      <c r="BBG36" s="28"/>
      <c r="BBH36" s="28"/>
      <c r="BBI36" s="28"/>
      <c r="BBJ36" s="28"/>
      <c r="BBK36" s="28"/>
      <c r="BBL36" s="28"/>
      <c r="BBM36" s="28"/>
      <c r="BBN36" s="28"/>
      <c r="BBO36" s="28"/>
      <c r="BBP36" s="28"/>
      <c r="BBQ36" s="28"/>
      <c r="BBR36" s="28"/>
      <c r="BBS36" s="28"/>
      <c r="BBT36" s="28"/>
      <c r="BBU36" s="28"/>
      <c r="BBV36" s="28"/>
      <c r="BBW36" s="28"/>
      <c r="BBX36" s="28"/>
      <c r="BBY36" s="28"/>
      <c r="BBZ36" s="28"/>
      <c r="BCA36" s="28"/>
      <c r="BCB36" s="28"/>
      <c r="BCC36" s="28"/>
      <c r="BCD36" s="28"/>
      <c r="BCE36" s="28"/>
      <c r="BCF36" s="28"/>
      <c r="BCG36" s="28"/>
      <c r="BCH36" s="28"/>
      <c r="BCI36" s="28"/>
      <c r="BCJ36" s="28"/>
      <c r="BCK36" s="28"/>
      <c r="BCL36" s="28"/>
      <c r="BCM36" s="28"/>
      <c r="BCN36" s="28"/>
      <c r="BCO36" s="28"/>
      <c r="BCP36" s="28"/>
      <c r="BCQ36" s="28"/>
      <c r="BCR36" s="28"/>
      <c r="BCS36" s="28"/>
      <c r="BCT36" s="28"/>
      <c r="BCU36" s="28"/>
      <c r="BCV36" s="28"/>
      <c r="BCW36" s="28"/>
      <c r="BCX36" s="28"/>
      <c r="BCY36" s="28"/>
      <c r="BCZ36" s="28"/>
      <c r="BDA36" s="28"/>
      <c r="BDB36" s="28"/>
      <c r="BDC36" s="28"/>
      <c r="BDD36" s="28"/>
      <c r="BDE36" s="28"/>
      <c r="BDF36" s="28"/>
      <c r="BDG36" s="28"/>
      <c r="BDH36" s="28"/>
      <c r="BDI36" s="28"/>
      <c r="BDJ36" s="28"/>
      <c r="BDK36" s="28"/>
      <c r="BDL36" s="28"/>
      <c r="BDM36" s="28"/>
      <c r="BDN36" s="28"/>
      <c r="BDO36" s="28"/>
      <c r="BDP36" s="28"/>
      <c r="BDQ36" s="28"/>
      <c r="BDR36" s="28"/>
      <c r="BDS36" s="28"/>
      <c r="BDT36" s="28"/>
      <c r="BDU36" s="28"/>
      <c r="BDV36" s="28"/>
      <c r="BDW36" s="28"/>
      <c r="BDX36" s="28"/>
      <c r="BDY36" s="28"/>
      <c r="BDZ36" s="28"/>
      <c r="BEA36" s="28"/>
      <c r="BEB36" s="28"/>
      <c r="BEC36" s="28"/>
      <c r="BED36" s="28"/>
      <c r="BEE36" s="28"/>
      <c r="BEF36" s="28"/>
      <c r="BEG36" s="28"/>
      <c r="BEH36" s="28"/>
      <c r="BEI36" s="28"/>
      <c r="BEJ36" s="28"/>
      <c r="BEK36" s="28"/>
      <c r="BEL36" s="28"/>
      <c r="BEM36" s="28"/>
      <c r="BEN36" s="28"/>
      <c r="BEO36" s="28"/>
      <c r="BEP36" s="28"/>
      <c r="BEQ36" s="28"/>
      <c r="BER36" s="28"/>
      <c r="BES36" s="28"/>
      <c r="BET36" s="28"/>
      <c r="BEU36" s="28"/>
      <c r="BEV36" s="28"/>
      <c r="BEW36" s="28"/>
      <c r="BEX36" s="28"/>
      <c r="BEY36" s="28"/>
      <c r="BEZ36" s="28"/>
      <c r="BFA36" s="28"/>
      <c r="BFB36" s="28"/>
      <c r="BFC36" s="28"/>
      <c r="BFD36" s="28"/>
      <c r="BFE36" s="28"/>
      <c r="BFF36" s="28"/>
      <c r="BFG36" s="28"/>
      <c r="BFH36" s="28"/>
      <c r="BFI36" s="28"/>
      <c r="BFJ36" s="28"/>
      <c r="BFK36" s="28"/>
      <c r="BFL36" s="28"/>
      <c r="BFM36" s="28"/>
      <c r="BFN36" s="28"/>
      <c r="BFO36" s="28"/>
      <c r="BFP36" s="28"/>
      <c r="BFQ36" s="28"/>
      <c r="BFR36" s="28"/>
      <c r="BFS36" s="28"/>
      <c r="BFT36" s="28"/>
      <c r="BFU36" s="28"/>
      <c r="BFV36" s="28"/>
      <c r="BFW36" s="28"/>
      <c r="BFX36" s="28"/>
      <c r="BFY36" s="28"/>
      <c r="BFZ36" s="28"/>
      <c r="BGA36" s="28"/>
      <c r="BGB36" s="28"/>
      <c r="BGC36" s="28"/>
      <c r="BGD36" s="28"/>
      <c r="BGE36" s="28"/>
      <c r="BGF36" s="28"/>
      <c r="BGG36" s="28"/>
      <c r="BGH36" s="28"/>
      <c r="BGI36" s="28"/>
      <c r="BGJ36" s="28"/>
      <c r="BGK36" s="28"/>
      <c r="BGL36" s="28"/>
      <c r="BGM36" s="28"/>
      <c r="BGN36" s="28"/>
      <c r="BGO36" s="28"/>
      <c r="BGP36" s="28"/>
      <c r="BGQ36" s="28"/>
      <c r="BGR36" s="28"/>
      <c r="BGS36" s="28"/>
      <c r="BGT36" s="28"/>
      <c r="BGU36" s="28"/>
      <c r="BGV36" s="28"/>
      <c r="BGW36" s="28"/>
      <c r="BGX36" s="28"/>
      <c r="BGY36" s="28"/>
      <c r="BGZ36" s="28"/>
      <c r="BHA36" s="28"/>
      <c r="BHB36" s="28"/>
      <c r="BHC36" s="28"/>
      <c r="BHD36" s="28"/>
      <c r="BHE36" s="28"/>
      <c r="BHF36" s="28"/>
      <c r="BHG36" s="28"/>
      <c r="BHH36" s="28"/>
      <c r="BHI36" s="28"/>
      <c r="BHJ36" s="28"/>
      <c r="BHK36" s="28"/>
      <c r="BHL36" s="28"/>
      <c r="BHM36" s="28"/>
      <c r="BHN36" s="28"/>
      <c r="BHO36" s="28"/>
      <c r="BHP36" s="28"/>
      <c r="BHQ36" s="28"/>
      <c r="BHR36" s="28"/>
      <c r="BHS36" s="28"/>
      <c r="BHT36" s="28"/>
      <c r="BHU36" s="28"/>
      <c r="BHV36" s="28"/>
      <c r="BHW36" s="28"/>
      <c r="BHX36" s="28"/>
      <c r="BHY36" s="28"/>
      <c r="BHZ36" s="28"/>
      <c r="BIA36" s="28"/>
      <c r="BIB36" s="28"/>
      <c r="BIC36" s="28"/>
      <c r="BID36" s="28"/>
      <c r="BIE36" s="28"/>
      <c r="BIF36" s="28"/>
      <c r="BIG36" s="28"/>
      <c r="BIH36" s="28"/>
      <c r="BII36" s="28"/>
      <c r="BIJ36" s="28"/>
      <c r="BIK36" s="28"/>
      <c r="BIL36" s="28"/>
      <c r="BIM36" s="28"/>
      <c r="BIN36" s="28"/>
      <c r="BIO36" s="28"/>
      <c r="BIP36" s="28"/>
      <c r="BIQ36" s="28"/>
      <c r="BIR36" s="28"/>
      <c r="BIS36" s="28"/>
      <c r="BIT36" s="28"/>
      <c r="BIU36" s="28"/>
      <c r="BIV36" s="28"/>
      <c r="BIW36" s="28"/>
      <c r="BIX36" s="28"/>
      <c r="BIY36" s="28"/>
      <c r="BIZ36" s="28"/>
      <c r="BJA36" s="28"/>
      <c r="BJB36" s="28"/>
      <c r="BJC36" s="28"/>
      <c r="BJD36" s="28"/>
      <c r="BJE36" s="28"/>
      <c r="BJF36" s="28"/>
      <c r="BJG36" s="28"/>
      <c r="BJH36" s="28"/>
      <c r="BJI36" s="28"/>
      <c r="BJJ36" s="28"/>
      <c r="BJK36" s="28"/>
      <c r="BJL36" s="28"/>
      <c r="BJM36" s="28"/>
      <c r="BJN36" s="28"/>
      <c r="BJO36" s="28"/>
      <c r="BJP36" s="28"/>
      <c r="BJQ36" s="28"/>
      <c r="BJR36" s="28"/>
      <c r="BJS36" s="28"/>
      <c r="BJT36" s="28"/>
      <c r="BJU36" s="28"/>
      <c r="BJV36" s="28"/>
      <c r="BJW36" s="28"/>
      <c r="BJX36" s="28"/>
      <c r="BJY36" s="28"/>
      <c r="BJZ36" s="28"/>
      <c r="BKA36" s="28"/>
      <c r="BKB36" s="28"/>
      <c r="BKC36" s="28"/>
      <c r="BKD36" s="28"/>
      <c r="BKE36" s="28"/>
      <c r="BKF36" s="28"/>
      <c r="BKG36" s="28"/>
      <c r="BKH36" s="28"/>
      <c r="BKI36" s="28"/>
      <c r="BKJ36" s="28"/>
      <c r="BKK36" s="28"/>
      <c r="BKL36" s="28"/>
      <c r="BKM36" s="28"/>
      <c r="BKN36" s="28"/>
      <c r="BKO36" s="28"/>
      <c r="BKP36" s="28"/>
      <c r="BKQ36" s="28"/>
      <c r="BKR36" s="28"/>
      <c r="BKS36" s="28"/>
      <c r="BKT36" s="28"/>
      <c r="BKU36" s="28"/>
      <c r="BKV36" s="28"/>
      <c r="BKW36" s="28"/>
      <c r="BKX36" s="28"/>
      <c r="BKY36" s="28"/>
      <c r="BKZ36" s="28"/>
      <c r="BLA36" s="28"/>
      <c r="BLB36" s="28"/>
      <c r="BLC36" s="28"/>
      <c r="BLD36" s="28"/>
      <c r="BLE36" s="28"/>
      <c r="BLF36" s="28"/>
      <c r="BLG36" s="28"/>
      <c r="BLH36" s="28"/>
      <c r="BLI36" s="28"/>
      <c r="BLJ36" s="28"/>
      <c r="BLK36" s="28"/>
      <c r="BLL36" s="28"/>
      <c r="BLM36" s="28"/>
      <c r="BLN36" s="28"/>
      <c r="BLO36" s="28"/>
      <c r="BLP36" s="28"/>
      <c r="BLQ36" s="28"/>
      <c r="BLR36" s="28"/>
      <c r="BLS36" s="28"/>
      <c r="BLT36" s="28"/>
      <c r="BLU36" s="28"/>
      <c r="BLV36" s="28"/>
      <c r="BLW36" s="28"/>
      <c r="BLX36" s="28"/>
      <c r="BLY36" s="28"/>
      <c r="BLZ36" s="28"/>
      <c r="BMA36" s="28"/>
      <c r="BMB36" s="28"/>
      <c r="BMC36" s="28"/>
      <c r="BMD36" s="28"/>
      <c r="BME36" s="28"/>
      <c r="BMF36" s="28"/>
      <c r="BMG36" s="28"/>
      <c r="BMH36" s="28"/>
      <c r="BMI36" s="28"/>
      <c r="BMJ36" s="28"/>
      <c r="BMK36" s="28"/>
      <c r="BML36" s="28"/>
      <c r="BMM36" s="28"/>
      <c r="BMN36" s="28"/>
      <c r="BMO36" s="28"/>
      <c r="BMP36" s="28"/>
      <c r="BMQ36" s="28"/>
      <c r="BMR36" s="28"/>
      <c r="BMS36" s="28"/>
      <c r="BMT36" s="28"/>
      <c r="BMU36" s="28"/>
      <c r="BMV36" s="28"/>
      <c r="BMW36" s="28"/>
      <c r="BMX36" s="28"/>
      <c r="BMY36" s="28"/>
      <c r="BMZ36" s="28"/>
      <c r="BNA36" s="28"/>
      <c r="BNB36" s="28"/>
      <c r="BNC36" s="28"/>
      <c r="BND36" s="28"/>
      <c r="BNE36" s="28"/>
      <c r="BNF36" s="28"/>
      <c r="BNG36" s="28"/>
      <c r="BNH36" s="28"/>
      <c r="BNI36" s="28"/>
      <c r="BNJ36" s="28"/>
      <c r="BNK36" s="28"/>
      <c r="BNL36" s="28"/>
      <c r="BNM36" s="28"/>
      <c r="BNN36" s="28"/>
      <c r="BNO36" s="28"/>
      <c r="BNP36" s="28"/>
      <c r="BNQ36" s="28"/>
      <c r="BNR36" s="28"/>
      <c r="BNS36" s="28"/>
      <c r="BNT36" s="28"/>
      <c r="BNU36" s="28"/>
      <c r="BNV36" s="28"/>
      <c r="BNW36" s="28"/>
      <c r="BNX36" s="28"/>
      <c r="BNY36" s="28"/>
      <c r="BNZ36" s="28"/>
      <c r="BOA36" s="28"/>
      <c r="BOB36" s="28"/>
      <c r="BOC36" s="28"/>
      <c r="BOD36" s="28"/>
      <c r="BOE36" s="28"/>
      <c r="BOF36" s="28"/>
      <c r="BOG36" s="28"/>
      <c r="BOH36" s="28"/>
      <c r="BOI36" s="28"/>
      <c r="BOJ36" s="28"/>
      <c r="BOK36" s="28"/>
      <c r="BOL36" s="28"/>
      <c r="BOM36" s="28"/>
      <c r="BON36" s="28"/>
      <c r="BOO36" s="28"/>
      <c r="BOP36" s="28"/>
      <c r="BOQ36" s="28"/>
      <c r="BOR36" s="28"/>
      <c r="BOS36" s="28"/>
      <c r="BOT36" s="28"/>
      <c r="BOU36" s="28"/>
      <c r="BOV36" s="28"/>
      <c r="BOW36" s="28"/>
      <c r="BOX36" s="28"/>
      <c r="BOY36" s="28"/>
      <c r="BOZ36" s="28"/>
      <c r="BPA36" s="28"/>
      <c r="BPB36" s="28"/>
      <c r="BPC36" s="28"/>
      <c r="BPD36" s="28"/>
      <c r="BPE36" s="28"/>
      <c r="BPF36" s="28"/>
      <c r="BPG36" s="28"/>
      <c r="BPH36" s="28"/>
      <c r="BPI36" s="28"/>
      <c r="BPJ36" s="28"/>
      <c r="BPK36" s="28"/>
      <c r="BPL36" s="28"/>
      <c r="BPM36" s="28"/>
      <c r="BPN36" s="28"/>
      <c r="BPO36" s="28"/>
      <c r="BPP36" s="28"/>
      <c r="BPQ36" s="28"/>
      <c r="BPR36" s="28"/>
      <c r="BPS36" s="28"/>
      <c r="BPT36" s="28"/>
      <c r="BPU36" s="28"/>
      <c r="BPV36" s="28"/>
      <c r="BPW36" s="28"/>
      <c r="BPX36" s="28"/>
      <c r="BPY36" s="28"/>
      <c r="BPZ36" s="28"/>
      <c r="BQA36" s="28"/>
      <c r="BQB36" s="28"/>
      <c r="BQC36" s="28"/>
      <c r="BQD36" s="28"/>
      <c r="BQE36" s="28"/>
      <c r="BQF36" s="28"/>
      <c r="BQG36" s="28"/>
      <c r="BQH36" s="28"/>
      <c r="BQI36" s="28"/>
      <c r="BQJ36" s="28"/>
      <c r="BQK36" s="28"/>
      <c r="BQL36" s="28"/>
      <c r="BQM36" s="28"/>
      <c r="BQN36" s="28"/>
      <c r="BQO36" s="28"/>
      <c r="BQP36" s="28"/>
      <c r="BQQ36" s="28"/>
      <c r="BQR36" s="28"/>
      <c r="BQS36" s="28"/>
      <c r="BQT36" s="28"/>
      <c r="BQU36" s="28"/>
      <c r="BQV36" s="28"/>
      <c r="BQW36" s="28"/>
      <c r="BQX36" s="28"/>
      <c r="BQY36" s="28"/>
      <c r="BQZ36" s="28"/>
      <c r="BRA36" s="28"/>
      <c r="BRB36" s="28"/>
      <c r="BRC36" s="28"/>
      <c r="BRD36" s="28"/>
      <c r="BRE36" s="28"/>
      <c r="BRF36" s="28"/>
      <c r="BRG36" s="28"/>
      <c r="BRH36" s="28"/>
      <c r="BRI36" s="28"/>
      <c r="BRJ36" s="28"/>
      <c r="BRK36" s="28"/>
      <c r="BRL36" s="28"/>
      <c r="BRM36" s="28"/>
      <c r="BRN36" s="28"/>
      <c r="BRO36" s="28"/>
      <c r="BRP36" s="28"/>
      <c r="BRQ36" s="28"/>
      <c r="BRR36" s="28"/>
      <c r="BRS36" s="28"/>
      <c r="BRT36" s="28"/>
      <c r="BRU36" s="28"/>
      <c r="BRV36" s="28"/>
      <c r="BRW36" s="28"/>
      <c r="BRX36" s="28"/>
      <c r="BRY36" s="28"/>
      <c r="BRZ36" s="28"/>
      <c r="BSA36" s="28"/>
      <c r="BSB36" s="28"/>
      <c r="BSC36" s="28"/>
      <c r="BSD36" s="28"/>
      <c r="BSE36" s="28"/>
      <c r="BSF36" s="28"/>
      <c r="BSG36" s="28"/>
      <c r="BSH36" s="28"/>
      <c r="BSI36" s="28"/>
      <c r="BSJ36" s="28"/>
      <c r="BSK36" s="28"/>
      <c r="BSL36" s="28"/>
      <c r="BSM36" s="28"/>
      <c r="BSN36" s="28"/>
      <c r="BSO36" s="28"/>
      <c r="BSP36" s="28"/>
      <c r="BSQ36" s="28"/>
      <c r="BSR36" s="28"/>
      <c r="BSS36" s="28"/>
      <c r="BST36" s="28"/>
      <c r="BSU36" s="28"/>
      <c r="BSV36" s="28"/>
      <c r="BSW36" s="28"/>
      <c r="BSX36" s="28"/>
      <c r="BSY36" s="28"/>
      <c r="BSZ36" s="28"/>
      <c r="BTA36" s="28"/>
      <c r="BTB36" s="28"/>
      <c r="BTC36" s="28"/>
      <c r="BTD36" s="28"/>
      <c r="BTE36" s="28"/>
      <c r="BTF36" s="28"/>
      <c r="BTG36" s="28"/>
      <c r="BTH36" s="28"/>
      <c r="BTI36" s="28"/>
      <c r="BTJ36" s="28"/>
      <c r="BTK36" s="28"/>
      <c r="BTL36" s="28"/>
      <c r="BTM36" s="28"/>
      <c r="BTN36" s="28"/>
      <c r="BTO36" s="28"/>
      <c r="BTP36" s="28"/>
      <c r="BTQ36" s="28"/>
      <c r="BTR36" s="28"/>
      <c r="BTS36" s="28"/>
      <c r="BTT36" s="28"/>
      <c r="BTU36" s="28"/>
      <c r="BTV36" s="28"/>
      <c r="BTW36" s="28"/>
      <c r="BTX36" s="28"/>
      <c r="BTY36" s="28"/>
      <c r="BTZ36" s="28"/>
      <c r="BUA36" s="28"/>
      <c r="BUB36" s="28"/>
      <c r="BUC36" s="28"/>
      <c r="BUD36" s="28"/>
      <c r="BUE36" s="28"/>
      <c r="BUF36" s="28"/>
      <c r="BUG36" s="28"/>
      <c r="BUH36" s="28"/>
      <c r="BUI36" s="28"/>
      <c r="BUJ36" s="28"/>
      <c r="BUK36" s="28"/>
      <c r="BUL36" s="28"/>
      <c r="BUM36" s="28"/>
      <c r="BUN36" s="28"/>
      <c r="BUO36" s="28"/>
      <c r="BUP36" s="28"/>
      <c r="BUQ36" s="28"/>
      <c r="BUR36" s="28"/>
      <c r="BUS36" s="28"/>
      <c r="BUT36" s="28"/>
      <c r="BUU36" s="28"/>
      <c r="BUV36" s="28"/>
      <c r="BUW36" s="28"/>
      <c r="BUX36" s="28"/>
      <c r="BUY36" s="28"/>
      <c r="BUZ36" s="28"/>
      <c r="BVA36" s="28"/>
      <c r="BVB36" s="28"/>
      <c r="BVC36" s="28"/>
      <c r="BVD36" s="28"/>
      <c r="BVE36" s="28"/>
      <c r="BVF36" s="28"/>
      <c r="BVG36" s="28"/>
      <c r="BVH36" s="28"/>
      <c r="BVI36" s="28"/>
      <c r="BVJ36" s="28"/>
      <c r="BVK36" s="28"/>
      <c r="BVL36" s="28"/>
      <c r="BVM36" s="28"/>
      <c r="BVN36" s="28"/>
      <c r="BVO36" s="28"/>
      <c r="BVP36" s="28"/>
      <c r="BVQ36" s="28"/>
      <c r="BVR36" s="28"/>
      <c r="BVS36" s="28"/>
      <c r="BVT36" s="28"/>
      <c r="BVU36" s="28"/>
      <c r="BVV36" s="28"/>
      <c r="BVW36" s="28"/>
      <c r="BVX36" s="28"/>
      <c r="BVY36" s="28"/>
      <c r="BVZ36" s="28"/>
      <c r="BWA36" s="28"/>
      <c r="BWB36" s="28"/>
      <c r="BWC36" s="28"/>
      <c r="BWD36" s="28"/>
      <c r="BWE36" s="28"/>
      <c r="BWF36" s="28"/>
      <c r="BWG36" s="28"/>
      <c r="BWH36" s="28"/>
      <c r="BWI36" s="28"/>
      <c r="BWJ36" s="28"/>
      <c r="BWK36" s="28"/>
      <c r="BWL36" s="28"/>
      <c r="BWM36" s="28"/>
      <c r="BWN36" s="28"/>
      <c r="BWO36" s="28"/>
      <c r="BWP36" s="28"/>
      <c r="BWQ36" s="28"/>
      <c r="BWR36" s="28"/>
      <c r="BWS36" s="28"/>
      <c r="BWT36" s="28"/>
      <c r="BWU36" s="28"/>
      <c r="BWV36" s="28"/>
      <c r="BWW36" s="28"/>
      <c r="BWX36" s="28"/>
      <c r="BWY36" s="28"/>
      <c r="BWZ36" s="28"/>
      <c r="BXA36" s="28"/>
      <c r="BXB36" s="28"/>
      <c r="BXC36" s="28"/>
      <c r="BXD36" s="28"/>
      <c r="BXE36" s="28"/>
      <c r="BXF36" s="28"/>
      <c r="BXG36" s="28"/>
      <c r="BXH36" s="28"/>
      <c r="BXI36" s="28"/>
      <c r="BXJ36" s="28"/>
      <c r="BXK36" s="28"/>
      <c r="BXL36" s="28"/>
      <c r="BXM36" s="28"/>
      <c r="BXN36" s="28"/>
      <c r="BXO36" s="28"/>
      <c r="BXP36" s="28"/>
      <c r="BXQ36" s="28"/>
      <c r="BXR36" s="28"/>
      <c r="BXS36" s="28"/>
      <c r="BXT36" s="28"/>
      <c r="BXU36" s="28"/>
      <c r="BXV36" s="28"/>
      <c r="BXW36" s="28"/>
      <c r="BXX36" s="28"/>
      <c r="BXY36" s="28"/>
      <c r="BXZ36" s="28"/>
      <c r="BYA36" s="28"/>
      <c r="BYB36" s="28"/>
      <c r="BYC36" s="28"/>
      <c r="BYD36" s="28"/>
      <c r="BYE36" s="28"/>
      <c r="BYF36" s="28"/>
      <c r="BYG36" s="28"/>
      <c r="BYH36" s="28"/>
      <c r="BYI36" s="28"/>
      <c r="BYJ36" s="28"/>
      <c r="BYK36" s="28"/>
      <c r="BYL36" s="28"/>
      <c r="BYM36" s="28"/>
      <c r="BYN36" s="28"/>
      <c r="BYO36" s="28"/>
      <c r="BYP36" s="28"/>
      <c r="BYQ36" s="28"/>
      <c r="BYR36" s="28"/>
      <c r="BYS36" s="28"/>
      <c r="BYT36" s="28"/>
      <c r="BYU36" s="28"/>
      <c r="BYV36" s="28"/>
      <c r="BYW36" s="28"/>
      <c r="BYX36" s="28"/>
      <c r="BYY36" s="28"/>
      <c r="BYZ36" s="28"/>
      <c r="BZA36" s="28"/>
      <c r="BZB36" s="28"/>
      <c r="BZC36" s="28"/>
      <c r="BZD36" s="28"/>
      <c r="BZE36" s="28"/>
      <c r="BZF36" s="28"/>
      <c r="BZG36" s="28"/>
      <c r="BZH36" s="28"/>
      <c r="BZI36" s="28"/>
      <c r="BZJ36" s="28"/>
      <c r="BZK36" s="28"/>
      <c r="BZL36" s="28"/>
      <c r="BZM36" s="28"/>
      <c r="BZN36" s="28"/>
      <c r="BZO36" s="28"/>
      <c r="BZP36" s="28"/>
      <c r="BZQ36" s="28"/>
      <c r="BZR36" s="28"/>
      <c r="BZS36" s="28"/>
      <c r="BZT36" s="28"/>
      <c r="BZU36" s="28"/>
      <c r="BZV36" s="28"/>
      <c r="BZW36" s="28"/>
      <c r="BZX36" s="28"/>
      <c r="BZY36" s="28"/>
      <c r="BZZ36" s="28"/>
      <c r="CAA36" s="28"/>
      <c r="CAB36" s="28"/>
      <c r="CAC36" s="28"/>
      <c r="CAD36" s="28"/>
      <c r="CAE36" s="28"/>
      <c r="CAF36" s="28"/>
      <c r="CAG36" s="28"/>
      <c r="CAH36" s="28"/>
      <c r="CAI36" s="28"/>
      <c r="CAJ36" s="28"/>
      <c r="CAK36" s="28"/>
      <c r="CAL36" s="28"/>
      <c r="CAM36" s="28"/>
      <c r="CAN36" s="28"/>
      <c r="CAO36" s="28"/>
      <c r="CAP36" s="28"/>
      <c r="CAQ36" s="28"/>
      <c r="CAR36" s="28"/>
      <c r="CAS36" s="28"/>
      <c r="CAT36" s="28"/>
      <c r="CAU36" s="28"/>
      <c r="CAV36" s="28"/>
      <c r="CAW36" s="28"/>
      <c r="CAX36" s="28"/>
      <c r="CAY36" s="28"/>
      <c r="CAZ36" s="28"/>
      <c r="CBA36" s="28"/>
      <c r="CBB36" s="28"/>
      <c r="CBC36" s="28"/>
      <c r="CBD36" s="28"/>
      <c r="CBE36" s="28"/>
      <c r="CBF36" s="28"/>
      <c r="CBG36" s="28"/>
      <c r="CBH36" s="28"/>
      <c r="CBI36" s="28"/>
      <c r="CBJ36" s="28"/>
      <c r="CBK36" s="28"/>
      <c r="CBL36" s="28"/>
      <c r="CBM36" s="28"/>
      <c r="CBN36" s="28"/>
      <c r="CBO36" s="28"/>
      <c r="CBP36" s="28"/>
      <c r="CBQ36" s="28"/>
      <c r="CBR36" s="28"/>
      <c r="CBS36" s="28"/>
      <c r="CBT36" s="28"/>
      <c r="CBU36" s="28"/>
      <c r="CBV36" s="28"/>
      <c r="CBW36" s="28"/>
      <c r="CBX36" s="28"/>
      <c r="CBY36" s="28"/>
      <c r="CBZ36" s="28"/>
      <c r="CCA36" s="28"/>
      <c r="CCB36" s="28"/>
      <c r="CCC36" s="28"/>
      <c r="CCD36" s="28"/>
      <c r="CCE36" s="28"/>
      <c r="CCF36" s="28"/>
      <c r="CCG36" s="28"/>
      <c r="CCH36" s="28"/>
      <c r="CCI36" s="28"/>
      <c r="CCJ36" s="28"/>
      <c r="CCK36" s="28"/>
      <c r="CCL36" s="28"/>
      <c r="CCM36" s="28"/>
      <c r="CCN36" s="28"/>
      <c r="CCO36" s="28"/>
      <c r="CCP36" s="28"/>
      <c r="CCQ36" s="28"/>
      <c r="CCR36" s="28"/>
      <c r="CCS36" s="28"/>
      <c r="CCT36" s="28"/>
      <c r="CCU36" s="28"/>
      <c r="CCV36" s="28"/>
      <c r="CCW36" s="28"/>
      <c r="CCX36" s="28"/>
      <c r="CCY36" s="28"/>
      <c r="CCZ36" s="28"/>
      <c r="CDA36" s="28"/>
      <c r="CDB36" s="28"/>
      <c r="CDC36" s="28"/>
      <c r="CDD36" s="28"/>
      <c r="CDE36" s="28"/>
      <c r="CDF36" s="28"/>
      <c r="CDG36" s="28"/>
      <c r="CDH36" s="28"/>
      <c r="CDI36" s="28"/>
      <c r="CDJ36" s="28"/>
      <c r="CDK36" s="28"/>
      <c r="CDL36" s="28"/>
      <c r="CDM36" s="28"/>
      <c r="CDN36" s="28"/>
      <c r="CDO36" s="28"/>
      <c r="CDP36" s="28"/>
      <c r="CDQ36" s="28"/>
      <c r="CDR36" s="28"/>
      <c r="CDS36" s="28"/>
      <c r="CDT36" s="28"/>
      <c r="CDU36" s="28"/>
      <c r="CDV36" s="28"/>
      <c r="CDW36" s="28"/>
      <c r="CDX36" s="28"/>
      <c r="CDY36" s="28"/>
      <c r="CDZ36" s="28"/>
      <c r="CEA36" s="28"/>
      <c r="CEB36" s="28"/>
      <c r="CEC36" s="28"/>
      <c r="CED36" s="28"/>
      <c r="CEE36" s="28"/>
      <c r="CEF36" s="28"/>
      <c r="CEG36" s="28"/>
      <c r="CEH36" s="28"/>
      <c r="CEI36" s="28"/>
      <c r="CEJ36" s="28"/>
      <c r="CEK36" s="28"/>
      <c r="CEL36" s="28"/>
      <c r="CEM36" s="28"/>
      <c r="CEN36" s="28"/>
      <c r="CEO36" s="28"/>
      <c r="CEP36" s="28"/>
      <c r="CEQ36" s="28"/>
      <c r="CER36" s="28"/>
      <c r="CES36" s="28"/>
      <c r="CET36" s="28"/>
      <c r="CEU36" s="28"/>
      <c r="CEV36" s="28"/>
      <c r="CEW36" s="28"/>
      <c r="CEX36" s="28"/>
      <c r="CEY36" s="28"/>
      <c r="CEZ36" s="28"/>
      <c r="CFA36" s="28"/>
      <c r="CFB36" s="28"/>
      <c r="CFC36" s="28"/>
      <c r="CFD36" s="28"/>
      <c r="CFE36" s="28"/>
      <c r="CFF36" s="28"/>
      <c r="CFG36" s="28"/>
      <c r="CFH36" s="28"/>
      <c r="CFI36" s="28"/>
      <c r="CFJ36" s="28"/>
      <c r="CFK36" s="28"/>
      <c r="CFL36" s="28"/>
      <c r="CFM36" s="28"/>
      <c r="CFN36" s="28"/>
      <c r="CFO36" s="28"/>
      <c r="CFP36" s="28"/>
      <c r="CFQ36" s="28"/>
      <c r="CFR36" s="28"/>
      <c r="CFS36" s="28"/>
      <c r="CFT36" s="28"/>
      <c r="CFU36" s="28"/>
      <c r="CFV36" s="28"/>
      <c r="CFW36" s="28"/>
      <c r="CFX36" s="28"/>
      <c r="CFY36" s="28"/>
      <c r="CFZ36" s="28"/>
      <c r="CGA36" s="28"/>
      <c r="CGB36" s="28"/>
      <c r="CGC36" s="28"/>
      <c r="CGD36" s="28"/>
      <c r="CGE36" s="28"/>
      <c r="CGF36" s="28"/>
      <c r="CGG36" s="28"/>
      <c r="CGH36" s="28"/>
      <c r="CGI36" s="28"/>
      <c r="CGJ36" s="28"/>
      <c r="CGK36" s="28"/>
      <c r="CGL36" s="28"/>
      <c r="CGM36" s="28"/>
      <c r="CGN36" s="28"/>
      <c r="CGO36" s="28"/>
      <c r="CGP36" s="28"/>
      <c r="CGQ36" s="28"/>
      <c r="CGR36" s="28"/>
      <c r="CGS36" s="28"/>
      <c r="CGT36" s="28"/>
      <c r="CGU36" s="28"/>
      <c r="CGV36" s="28"/>
      <c r="CGW36" s="28"/>
      <c r="CGX36" s="28"/>
      <c r="CGY36" s="28"/>
      <c r="CGZ36" s="28"/>
      <c r="CHA36" s="28"/>
      <c r="CHB36" s="28"/>
      <c r="CHC36" s="28"/>
      <c r="CHD36" s="28"/>
      <c r="CHE36" s="28"/>
      <c r="CHF36" s="28"/>
      <c r="CHG36" s="28"/>
      <c r="CHH36" s="28"/>
      <c r="CHI36" s="28"/>
      <c r="CHJ36" s="28"/>
      <c r="CHK36" s="28"/>
      <c r="CHL36" s="28"/>
      <c r="CHM36" s="28"/>
      <c r="CHN36" s="28"/>
      <c r="CHO36" s="28"/>
      <c r="CHP36" s="28"/>
      <c r="CHQ36" s="28"/>
      <c r="CHR36" s="28"/>
      <c r="CHS36" s="28"/>
      <c r="CHT36" s="28"/>
      <c r="CHU36" s="28"/>
      <c r="CHV36" s="28"/>
      <c r="CHW36" s="28"/>
      <c r="CHX36" s="28"/>
      <c r="CHY36" s="28"/>
      <c r="CHZ36" s="28"/>
      <c r="CIA36" s="28"/>
      <c r="CIB36" s="28"/>
      <c r="CIC36" s="28"/>
      <c r="CID36" s="28"/>
      <c r="CIE36" s="28"/>
      <c r="CIF36" s="28"/>
      <c r="CIG36" s="28"/>
      <c r="CIH36" s="28"/>
      <c r="CII36" s="28"/>
      <c r="CIJ36" s="28"/>
      <c r="CIK36" s="28"/>
      <c r="CIL36" s="28"/>
      <c r="CIM36" s="28"/>
      <c r="CIN36" s="28"/>
      <c r="CIO36" s="28"/>
      <c r="CIP36" s="28"/>
      <c r="CIQ36" s="28"/>
      <c r="CIR36" s="28"/>
      <c r="CIS36" s="28"/>
      <c r="CIT36" s="28"/>
      <c r="CIU36" s="28"/>
      <c r="CIV36" s="28"/>
      <c r="CIW36" s="28"/>
      <c r="CIX36" s="28"/>
      <c r="CIY36" s="28"/>
      <c r="CIZ36" s="28"/>
      <c r="CJA36" s="28"/>
      <c r="CJB36" s="28"/>
      <c r="CJC36" s="28"/>
      <c r="CJD36" s="28"/>
      <c r="CJE36" s="28"/>
      <c r="CJF36" s="28"/>
      <c r="CJG36" s="28"/>
      <c r="CJH36" s="28"/>
      <c r="CJI36" s="28"/>
      <c r="CJJ36" s="28"/>
      <c r="CJK36" s="28"/>
      <c r="CJL36" s="28"/>
      <c r="CJM36" s="28"/>
      <c r="CJN36" s="28"/>
      <c r="CJO36" s="28"/>
      <c r="CJP36" s="28"/>
      <c r="CJQ36" s="28"/>
      <c r="CJR36" s="28"/>
      <c r="CJS36" s="28"/>
      <c r="CJT36" s="28"/>
      <c r="CJU36" s="28"/>
      <c r="CJV36" s="28"/>
      <c r="CJW36" s="28"/>
      <c r="CJX36" s="28"/>
      <c r="CJY36" s="28"/>
      <c r="CJZ36" s="28"/>
      <c r="CKA36" s="28"/>
      <c r="CKB36" s="28"/>
      <c r="CKC36" s="28"/>
      <c r="CKD36" s="28"/>
      <c r="CKE36" s="28"/>
      <c r="CKF36" s="28"/>
      <c r="CKG36" s="28"/>
      <c r="CKH36" s="28"/>
      <c r="CKI36" s="28"/>
      <c r="CKJ36" s="28"/>
      <c r="CKK36" s="28"/>
      <c r="CKL36" s="28"/>
      <c r="CKM36" s="28"/>
      <c r="CKN36" s="28"/>
      <c r="CKO36" s="28"/>
      <c r="CKP36" s="28"/>
      <c r="CKQ36" s="28"/>
      <c r="CKR36" s="28"/>
      <c r="CKS36" s="28"/>
      <c r="CKT36" s="28"/>
      <c r="CKU36" s="28"/>
      <c r="CKV36" s="28"/>
      <c r="CKW36" s="28"/>
      <c r="CKX36" s="28"/>
      <c r="CKY36" s="28"/>
      <c r="CKZ36" s="28"/>
      <c r="CLA36" s="28"/>
      <c r="CLB36" s="28"/>
      <c r="CLC36" s="28"/>
      <c r="CLD36" s="28"/>
      <c r="CLE36" s="28"/>
      <c r="CLF36" s="28"/>
      <c r="CLG36" s="28"/>
      <c r="CLH36" s="28"/>
      <c r="CLI36" s="28"/>
      <c r="CLJ36" s="28"/>
      <c r="CLK36" s="28"/>
      <c r="CLL36" s="28"/>
      <c r="CLM36" s="28"/>
      <c r="CLN36" s="28"/>
      <c r="CLO36" s="28"/>
      <c r="CLP36" s="28"/>
      <c r="CLQ36" s="28"/>
      <c r="CLR36" s="28"/>
      <c r="CLS36" s="28"/>
      <c r="CLT36" s="28"/>
      <c r="CLU36" s="28"/>
      <c r="CLV36" s="28"/>
      <c r="CLW36" s="28"/>
      <c r="CLX36" s="28"/>
      <c r="CLY36" s="28"/>
      <c r="CLZ36" s="28"/>
      <c r="CMA36" s="28"/>
      <c r="CMB36" s="28"/>
      <c r="CMC36" s="28"/>
      <c r="CMD36" s="28"/>
      <c r="CME36" s="28"/>
      <c r="CMF36" s="28"/>
      <c r="CMG36" s="28"/>
      <c r="CMH36" s="28"/>
      <c r="CMI36" s="28"/>
      <c r="CMJ36" s="28"/>
      <c r="CMK36" s="28"/>
      <c r="CML36" s="28"/>
      <c r="CMM36" s="28"/>
      <c r="CMN36" s="28"/>
      <c r="CMO36" s="28"/>
      <c r="CMP36" s="28"/>
      <c r="CMQ36" s="28"/>
      <c r="CMR36" s="28"/>
      <c r="CMS36" s="28"/>
      <c r="CMT36" s="28"/>
      <c r="CMU36" s="28"/>
      <c r="CMV36" s="28"/>
      <c r="CMW36" s="28"/>
      <c r="CMX36" s="28"/>
      <c r="CMY36" s="28"/>
      <c r="CMZ36" s="28"/>
      <c r="CNA36" s="28"/>
      <c r="CNB36" s="28"/>
      <c r="CNC36" s="28"/>
      <c r="CND36" s="28"/>
      <c r="CNE36" s="28"/>
      <c r="CNF36" s="28"/>
      <c r="CNG36" s="28"/>
      <c r="CNH36" s="28"/>
      <c r="CNI36" s="28"/>
      <c r="CNJ36" s="28"/>
      <c r="CNK36" s="28"/>
      <c r="CNL36" s="28"/>
      <c r="CNM36" s="28"/>
      <c r="CNN36" s="28"/>
      <c r="CNO36" s="28"/>
      <c r="CNP36" s="28"/>
      <c r="CNQ36" s="28"/>
      <c r="CNR36" s="28"/>
      <c r="CNS36" s="28"/>
      <c r="CNT36" s="28"/>
      <c r="CNU36" s="28"/>
      <c r="CNV36" s="28"/>
      <c r="CNW36" s="28"/>
      <c r="CNX36" s="28"/>
      <c r="CNY36" s="28"/>
      <c r="CNZ36" s="28"/>
      <c r="COA36" s="28"/>
      <c r="COB36" s="28"/>
      <c r="COC36" s="28"/>
      <c r="COD36" s="28"/>
      <c r="COE36" s="28"/>
      <c r="COF36" s="28"/>
      <c r="COG36" s="28"/>
      <c r="COH36" s="28"/>
      <c r="COI36" s="28"/>
      <c r="COJ36" s="28"/>
      <c r="COK36" s="28"/>
      <c r="COL36" s="28"/>
      <c r="COM36" s="28"/>
      <c r="CON36" s="28"/>
      <c r="COO36" s="28"/>
      <c r="COP36" s="28"/>
      <c r="COQ36" s="28"/>
      <c r="COR36" s="28"/>
      <c r="COS36" s="28"/>
      <c r="COT36" s="28"/>
      <c r="COU36" s="28"/>
      <c r="COV36" s="28"/>
      <c r="COW36" s="28"/>
      <c r="COX36" s="28"/>
      <c r="COY36" s="28"/>
      <c r="COZ36" s="28"/>
      <c r="CPA36" s="28"/>
      <c r="CPB36" s="28"/>
      <c r="CPC36" s="28"/>
      <c r="CPD36" s="28"/>
      <c r="CPE36" s="28"/>
      <c r="CPF36" s="28"/>
      <c r="CPG36" s="28"/>
      <c r="CPH36" s="28"/>
      <c r="CPI36" s="28"/>
      <c r="CPJ36" s="28"/>
      <c r="CPK36" s="28"/>
      <c r="CPL36" s="28"/>
      <c r="CPM36" s="28"/>
      <c r="CPN36" s="28"/>
      <c r="CPO36" s="28"/>
      <c r="CPP36" s="28"/>
      <c r="CPQ36" s="28"/>
      <c r="CPR36" s="28"/>
      <c r="CPS36" s="28"/>
      <c r="CPT36" s="28"/>
      <c r="CPU36" s="28"/>
      <c r="CPV36" s="28"/>
      <c r="CPW36" s="28"/>
      <c r="CPX36" s="28"/>
      <c r="CPY36" s="28"/>
      <c r="CPZ36" s="28"/>
      <c r="CQA36" s="28"/>
      <c r="CQB36" s="28"/>
      <c r="CQC36" s="28"/>
      <c r="CQD36" s="28"/>
      <c r="CQE36" s="28"/>
      <c r="CQF36" s="28"/>
      <c r="CQG36" s="28"/>
      <c r="CQH36" s="28"/>
      <c r="CQI36" s="28"/>
      <c r="CQJ36" s="28"/>
      <c r="CQK36" s="28"/>
      <c r="CQL36" s="28"/>
      <c r="CQM36" s="28"/>
      <c r="CQN36" s="28"/>
      <c r="CQO36" s="28"/>
      <c r="CQP36" s="28"/>
      <c r="CQQ36" s="28"/>
      <c r="CQR36" s="28"/>
      <c r="CQS36" s="28"/>
      <c r="CQT36" s="28"/>
      <c r="CQU36" s="28"/>
      <c r="CQV36" s="28"/>
      <c r="CQW36" s="28"/>
      <c r="CQX36" s="28"/>
      <c r="CQY36" s="28"/>
      <c r="CQZ36" s="28"/>
      <c r="CRA36" s="28"/>
      <c r="CRB36" s="28"/>
      <c r="CRC36" s="28"/>
      <c r="CRD36" s="28"/>
      <c r="CRE36" s="28"/>
      <c r="CRF36" s="28"/>
      <c r="CRG36" s="28"/>
      <c r="CRH36" s="28"/>
      <c r="CRI36" s="28"/>
      <c r="CRJ36" s="28"/>
      <c r="CRK36" s="28"/>
      <c r="CRL36" s="28"/>
      <c r="CRM36" s="28"/>
      <c r="CRN36" s="28"/>
      <c r="CRO36" s="28"/>
      <c r="CRP36" s="28"/>
      <c r="CRQ36" s="28"/>
      <c r="CRR36" s="28"/>
      <c r="CRS36" s="28"/>
      <c r="CRT36" s="28"/>
      <c r="CRU36" s="28"/>
      <c r="CRV36" s="28"/>
      <c r="CRW36" s="28"/>
      <c r="CRX36" s="28"/>
      <c r="CRY36" s="28"/>
      <c r="CRZ36" s="28"/>
      <c r="CSA36" s="28"/>
      <c r="CSB36" s="28"/>
      <c r="CSC36" s="28"/>
      <c r="CSD36" s="28"/>
      <c r="CSE36" s="28"/>
      <c r="CSF36" s="28"/>
      <c r="CSG36" s="28"/>
      <c r="CSH36" s="28"/>
      <c r="CSI36" s="28"/>
      <c r="CSJ36" s="28"/>
      <c r="CSK36" s="28"/>
      <c r="CSL36" s="28"/>
      <c r="CSM36" s="28"/>
      <c r="CSN36" s="28"/>
      <c r="CSO36" s="28"/>
      <c r="CSP36" s="28"/>
      <c r="CSQ36" s="28"/>
      <c r="CSR36" s="28"/>
      <c r="CSS36" s="28"/>
      <c r="CST36" s="28"/>
      <c r="CSU36" s="28"/>
      <c r="CSV36" s="28"/>
      <c r="CSW36" s="28"/>
      <c r="CSX36" s="28"/>
      <c r="CSY36" s="28"/>
      <c r="CSZ36" s="28"/>
      <c r="CTA36" s="28"/>
      <c r="CTB36" s="28"/>
      <c r="CTC36" s="28"/>
      <c r="CTD36" s="28"/>
      <c r="CTE36" s="28"/>
      <c r="CTF36" s="28"/>
      <c r="CTG36" s="28"/>
      <c r="CTH36" s="28"/>
      <c r="CTI36" s="28"/>
      <c r="CTJ36" s="28"/>
      <c r="CTK36" s="28"/>
      <c r="CTL36" s="28"/>
      <c r="CTM36" s="28"/>
      <c r="CTN36" s="28"/>
      <c r="CTO36" s="28"/>
      <c r="CTP36" s="28"/>
      <c r="CTQ36" s="28"/>
      <c r="CTR36" s="28"/>
      <c r="CTS36" s="28"/>
      <c r="CTT36" s="28"/>
      <c r="CTU36" s="28"/>
      <c r="CTV36" s="28"/>
      <c r="CTW36" s="28"/>
      <c r="CTX36" s="28"/>
      <c r="CTY36" s="28"/>
      <c r="CTZ36" s="28"/>
      <c r="CUA36" s="28"/>
      <c r="CUB36" s="28"/>
      <c r="CUC36" s="28"/>
      <c r="CUD36" s="28"/>
      <c r="CUE36" s="28"/>
      <c r="CUF36" s="28"/>
      <c r="CUG36" s="28"/>
      <c r="CUH36" s="28"/>
      <c r="CUI36" s="28"/>
      <c r="CUJ36" s="28"/>
      <c r="CUK36" s="28"/>
      <c r="CUL36" s="28"/>
      <c r="CUM36" s="28"/>
      <c r="CUN36" s="28"/>
      <c r="CUO36" s="28"/>
      <c r="CUP36" s="28"/>
      <c r="CUQ36" s="28"/>
      <c r="CUR36" s="28"/>
      <c r="CUS36" s="28"/>
      <c r="CUT36" s="28"/>
      <c r="CUU36" s="28"/>
      <c r="CUV36" s="28"/>
      <c r="CUW36" s="28"/>
      <c r="CUX36" s="28"/>
      <c r="CUY36" s="28"/>
      <c r="CUZ36" s="28"/>
      <c r="CVA36" s="28"/>
      <c r="CVB36" s="28"/>
      <c r="CVC36" s="28"/>
      <c r="CVD36" s="28"/>
      <c r="CVE36" s="28"/>
      <c r="CVF36" s="28"/>
      <c r="CVG36" s="28"/>
      <c r="CVH36" s="28"/>
      <c r="CVI36" s="28"/>
      <c r="CVJ36" s="28"/>
      <c r="CVK36" s="28"/>
      <c r="CVL36" s="28"/>
      <c r="CVM36" s="28"/>
      <c r="CVN36" s="28"/>
      <c r="CVO36" s="28"/>
      <c r="CVP36" s="28"/>
      <c r="CVQ36" s="28"/>
      <c r="CVR36" s="28"/>
      <c r="CVS36" s="28"/>
      <c r="CVT36" s="28"/>
      <c r="CVU36" s="28"/>
      <c r="CVV36" s="28"/>
      <c r="CVW36" s="28"/>
      <c r="CVX36" s="28"/>
      <c r="CVY36" s="28"/>
      <c r="CVZ36" s="28"/>
      <c r="CWA36" s="28"/>
      <c r="CWB36" s="28"/>
      <c r="CWC36" s="28"/>
      <c r="CWD36" s="28"/>
      <c r="CWE36" s="28"/>
      <c r="CWF36" s="28"/>
      <c r="CWG36" s="28"/>
      <c r="CWH36" s="28"/>
      <c r="CWI36" s="28"/>
      <c r="CWJ36" s="28"/>
      <c r="CWK36" s="28"/>
      <c r="CWL36" s="28"/>
      <c r="CWM36" s="28"/>
      <c r="CWN36" s="28"/>
      <c r="CWO36" s="28"/>
      <c r="CWP36" s="28"/>
      <c r="CWQ36" s="28"/>
      <c r="CWR36" s="28"/>
      <c r="CWS36" s="28"/>
      <c r="CWT36" s="28"/>
      <c r="CWU36" s="28"/>
      <c r="CWV36" s="28"/>
      <c r="CWW36" s="28"/>
      <c r="CWX36" s="28"/>
      <c r="CWY36" s="28"/>
      <c r="CWZ36" s="28"/>
      <c r="CXA36" s="28"/>
      <c r="CXB36" s="28"/>
      <c r="CXC36" s="28"/>
      <c r="CXD36" s="28"/>
      <c r="CXE36" s="28"/>
      <c r="CXF36" s="28"/>
      <c r="CXG36" s="28"/>
      <c r="CXH36" s="28"/>
      <c r="CXI36" s="28"/>
      <c r="CXJ36" s="28"/>
      <c r="CXK36" s="28"/>
      <c r="CXL36" s="28"/>
      <c r="CXM36" s="28"/>
      <c r="CXN36" s="28"/>
      <c r="CXO36" s="28"/>
      <c r="CXP36" s="28"/>
      <c r="CXQ36" s="28"/>
      <c r="CXR36" s="28"/>
      <c r="CXS36" s="28"/>
      <c r="CXT36" s="28"/>
      <c r="CXU36" s="28"/>
      <c r="CXV36" s="28"/>
      <c r="CXW36" s="28"/>
      <c r="CXX36" s="28"/>
      <c r="CXY36" s="28"/>
      <c r="CXZ36" s="28"/>
      <c r="CYA36" s="28"/>
      <c r="CYB36" s="28"/>
      <c r="CYC36" s="28"/>
      <c r="CYD36" s="28"/>
      <c r="CYE36" s="28"/>
      <c r="CYF36" s="28"/>
      <c r="CYG36" s="28"/>
      <c r="CYH36" s="28"/>
      <c r="CYI36" s="28"/>
      <c r="CYJ36" s="28"/>
      <c r="CYK36" s="28"/>
      <c r="CYL36" s="28"/>
      <c r="CYM36" s="28"/>
      <c r="CYN36" s="28"/>
      <c r="CYO36" s="28"/>
      <c r="CYP36" s="28"/>
      <c r="CYQ36" s="28"/>
      <c r="CYR36" s="28"/>
      <c r="CYS36" s="28"/>
      <c r="CYT36" s="28"/>
      <c r="CYU36" s="28"/>
      <c r="CYV36" s="28"/>
      <c r="CYW36" s="28"/>
      <c r="CYX36" s="28"/>
      <c r="CYY36" s="28"/>
      <c r="CYZ36" s="28"/>
      <c r="CZA36" s="28"/>
      <c r="CZB36" s="28"/>
      <c r="CZC36" s="28"/>
      <c r="CZD36" s="28"/>
      <c r="CZE36" s="28"/>
      <c r="CZF36" s="28"/>
      <c r="CZG36" s="28"/>
      <c r="CZH36" s="28"/>
      <c r="CZI36" s="28"/>
      <c r="CZJ36" s="28"/>
      <c r="CZK36" s="28"/>
      <c r="CZL36" s="28"/>
      <c r="CZM36" s="28"/>
      <c r="CZN36" s="28"/>
      <c r="CZO36" s="28"/>
      <c r="CZP36" s="28"/>
      <c r="CZQ36" s="28"/>
      <c r="CZR36" s="28"/>
      <c r="CZS36" s="28"/>
      <c r="CZT36" s="28"/>
      <c r="CZU36" s="28"/>
      <c r="CZV36" s="28"/>
      <c r="CZW36" s="28"/>
      <c r="CZX36" s="28"/>
      <c r="CZY36" s="28"/>
      <c r="CZZ36" s="28"/>
      <c r="DAA36" s="28"/>
      <c r="DAB36" s="28"/>
      <c r="DAC36" s="28"/>
      <c r="DAD36" s="28"/>
      <c r="DAE36" s="28"/>
      <c r="DAF36" s="28"/>
      <c r="DAG36" s="28"/>
      <c r="DAH36" s="28"/>
      <c r="DAI36" s="28"/>
      <c r="DAJ36" s="28"/>
      <c r="DAK36" s="28"/>
      <c r="DAL36" s="28"/>
      <c r="DAM36" s="28"/>
      <c r="DAN36" s="28"/>
      <c r="DAO36" s="28"/>
      <c r="DAP36" s="28"/>
      <c r="DAQ36" s="28"/>
      <c r="DAR36" s="28"/>
      <c r="DAS36" s="28"/>
      <c r="DAT36" s="28"/>
      <c r="DAU36" s="28"/>
      <c r="DAV36" s="28"/>
      <c r="DAW36" s="28"/>
      <c r="DAX36" s="28"/>
      <c r="DAY36" s="28"/>
      <c r="DAZ36" s="28"/>
      <c r="DBA36" s="28"/>
      <c r="DBB36" s="28"/>
      <c r="DBC36" s="28"/>
      <c r="DBD36" s="28"/>
      <c r="DBE36" s="28"/>
      <c r="DBF36" s="28"/>
      <c r="DBG36" s="28"/>
      <c r="DBH36" s="28"/>
      <c r="DBI36" s="28"/>
      <c r="DBJ36" s="28"/>
      <c r="DBK36" s="28"/>
      <c r="DBL36" s="28"/>
      <c r="DBM36" s="28"/>
      <c r="DBN36" s="28"/>
      <c r="DBO36" s="28"/>
      <c r="DBP36" s="28"/>
      <c r="DBQ36" s="28"/>
      <c r="DBR36" s="28"/>
      <c r="DBS36" s="28"/>
      <c r="DBT36" s="28"/>
      <c r="DBU36" s="28"/>
      <c r="DBV36" s="28"/>
      <c r="DBW36" s="28"/>
      <c r="DBX36" s="28"/>
      <c r="DBY36" s="28"/>
      <c r="DBZ36" s="28"/>
      <c r="DCA36" s="28"/>
      <c r="DCB36" s="28"/>
      <c r="DCC36" s="28"/>
      <c r="DCD36" s="28"/>
      <c r="DCE36" s="28"/>
      <c r="DCF36" s="28"/>
      <c r="DCG36" s="28"/>
      <c r="DCH36" s="28"/>
      <c r="DCI36" s="28"/>
      <c r="DCJ36" s="28"/>
      <c r="DCK36" s="28"/>
      <c r="DCL36" s="28"/>
      <c r="DCM36" s="28"/>
      <c r="DCN36" s="28"/>
      <c r="DCO36" s="28"/>
      <c r="DCP36" s="28"/>
      <c r="DCQ36" s="28"/>
      <c r="DCR36" s="28"/>
      <c r="DCS36" s="28"/>
      <c r="DCT36" s="28"/>
      <c r="DCU36" s="28"/>
      <c r="DCV36" s="28"/>
      <c r="DCW36" s="28"/>
      <c r="DCX36" s="28"/>
      <c r="DCY36" s="28"/>
      <c r="DCZ36" s="28"/>
      <c r="DDA36" s="28"/>
      <c r="DDB36" s="28"/>
      <c r="DDC36" s="28"/>
      <c r="DDD36" s="28"/>
      <c r="DDE36" s="28"/>
      <c r="DDF36" s="28"/>
      <c r="DDG36" s="28"/>
      <c r="DDH36" s="28"/>
      <c r="DDI36" s="28"/>
      <c r="DDJ36" s="28"/>
      <c r="DDK36" s="28"/>
      <c r="DDL36" s="28"/>
      <c r="DDM36" s="28"/>
      <c r="DDN36" s="28"/>
      <c r="DDO36" s="28"/>
      <c r="DDP36" s="28"/>
      <c r="DDQ36" s="28"/>
      <c r="DDR36" s="28"/>
      <c r="DDS36" s="28"/>
      <c r="DDT36" s="28"/>
      <c r="DDU36" s="28"/>
      <c r="DDV36" s="28"/>
      <c r="DDW36" s="28"/>
      <c r="DDX36" s="28"/>
      <c r="DDY36" s="28"/>
      <c r="DDZ36" s="28"/>
      <c r="DEA36" s="28"/>
      <c r="DEB36" s="28"/>
      <c r="DEC36" s="28"/>
      <c r="DED36" s="28"/>
      <c r="DEE36" s="28"/>
      <c r="DEF36" s="28"/>
      <c r="DEG36" s="28"/>
      <c r="DEH36" s="28"/>
      <c r="DEI36" s="28"/>
      <c r="DEJ36" s="28"/>
      <c r="DEK36" s="28"/>
      <c r="DEL36" s="28"/>
      <c r="DEM36" s="28"/>
      <c r="DEN36" s="28"/>
      <c r="DEO36" s="28"/>
      <c r="DEP36" s="28"/>
      <c r="DEQ36" s="28"/>
      <c r="DER36" s="28"/>
      <c r="DES36" s="28"/>
      <c r="DET36" s="28"/>
      <c r="DEU36" s="28"/>
      <c r="DEV36" s="28"/>
      <c r="DEW36" s="28"/>
      <c r="DEX36" s="28"/>
      <c r="DEY36" s="28"/>
      <c r="DEZ36" s="28"/>
      <c r="DFA36" s="28"/>
      <c r="DFB36" s="28"/>
      <c r="DFC36" s="28"/>
      <c r="DFD36" s="28"/>
      <c r="DFE36" s="28"/>
      <c r="DFF36" s="28"/>
      <c r="DFG36" s="28"/>
      <c r="DFH36" s="28"/>
      <c r="DFI36" s="28"/>
      <c r="DFJ36" s="28"/>
      <c r="DFK36" s="28"/>
      <c r="DFL36" s="28"/>
      <c r="DFM36" s="28"/>
      <c r="DFN36" s="28"/>
      <c r="DFO36" s="28"/>
      <c r="DFP36" s="28"/>
      <c r="DFQ36" s="28"/>
      <c r="DFR36" s="28"/>
      <c r="DFS36" s="28"/>
      <c r="DFT36" s="28"/>
      <c r="DFU36" s="28"/>
      <c r="DFV36" s="28"/>
      <c r="DFW36" s="28"/>
      <c r="DFX36" s="28"/>
      <c r="DFY36" s="28"/>
      <c r="DFZ36" s="28"/>
      <c r="DGA36" s="28"/>
      <c r="DGB36" s="28"/>
      <c r="DGC36" s="28"/>
      <c r="DGD36" s="28"/>
      <c r="DGE36" s="28"/>
      <c r="DGF36" s="28"/>
      <c r="DGG36" s="28"/>
      <c r="DGH36" s="28"/>
      <c r="DGI36" s="28"/>
      <c r="DGJ36" s="28"/>
      <c r="DGK36" s="28"/>
      <c r="DGL36" s="28"/>
      <c r="DGM36" s="28"/>
      <c r="DGN36" s="28"/>
      <c r="DGO36" s="28"/>
      <c r="DGP36" s="28"/>
      <c r="DGQ36" s="28"/>
      <c r="DGR36" s="28"/>
      <c r="DGS36" s="28"/>
      <c r="DGT36" s="28"/>
      <c r="DGU36" s="28"/>
      <c r="DGV36" s="28"/>
      <c r="DGW36" s="28"/>
      <c r="DGX36" s="28"/>
      <c r="DGY36" s="28"/>
      <c r="DGZ36" s="28"/>
      <c r="DHA36" s="28"/>
      <c r="DHB36" s="28"/>
      <c r="DHC36" s="28"/>
      <c r="DHD36" s="28"/>
      <c r="DHE36" s="28"/>
      <c r="DHF36" s="28"/>
      <c r="DHG36" s="28"/>
      <c r="DHH36" s="28"/>
      <c r="DHI36" s="28"/>
      <c r="DHJ36" s="28"/>
      <c r="DHK36" s="28"/>
      <c r="DHL36" s="28"/>
      <c r="DHM36" s="28"/>
      <c r="DHN36" s="28"/>
      <c r="DHO36" s="28"/>
      <c r="DHP36" s="28"/>
      <c r="DHQ36" s="28"/>
      <c r="DHR36" s="28"/>
      <c r="DHS36" s="28"/>
      <c r="DHT36" s="28"/>
      <c r="DHU36" s="28"/>
      <c r="DHV36" s="28"/>
      <c r="DHW36" s="28"/>
      <c r="DHX36" s="28"/>
      <c r="DHY36" s="28"/>
      <c r="DHZ36" s="28"/>
      <c r="DIA36" s="28"/>
      <c r="DIB36" s="28"/>
      <c r="DIC36" s="28"/>
      <c r="DID36" s="28"/>
      <c r="DIE36" s="28"/>
      <c r="DIF36" s="28"/>
      <c r="DIG36" s="28"/>
      <c r="DIH36" s="28"/>
      <c r="DII36" s="28"/>
      <c r="DIJ36" s="28"/>
      <c r="DIK36" s="28"/>
      <c r="DIL36" s="28"/>
      <c r="DIM36" s="28"/>
      <c r="DIN36" s="28"/>
      <c r="DIO36" s="28"/>
      <c r="DIP36" s="28"/>
      <c r="DIQ36" s="28"/>
      <c r="DIR36" s="28"/>
      <c r="DIS36" s="28"/>
      <c r="DIT36" s="28"/>
      <c r="DIU36" s="28"/>
      <c r="DIV36" s="28"/>
      <c r="DIW36" s="28"/>
      <c r="DIX36" s="28"/>
      <c r="DIY36" s="28"/>
      <c r="DIZ36" s="28"/>
      <c r="DJA36" s="28"/>
      <c r="DJB36" s="28"/>
      <c r="DJC36" s="28"/>
      <c r="DJD36" s="28"/>
      <c r="DJE36" s="28"/>
      <c r="DJF36" s="28"/>
      <c r="DJG36" s="28"/>
      <c r="DJH36" s="28"/>
      <c r="DJI36" s="28"/>
      <c r="DJJ36" s="28"/>
      <c r="DJK36" s="28"/>
      <c r="DJL36" s="28"/>
      <c r="DJM36" s="28"/>
      <c r="DJN36" s="28"/>
      <c r="DJO36" s="28"/>
      <c r="DJP36" s="28"/>
      <c r="DJQ36" s="28"/>
      <c r="DJR36" s="28"/>
      <c r="DJS36" s="28"/>
      <c r="DJT36" s="28"/>
      <c r="DJU36" s="28"/>
      <c r="DJV36" s="28"/>
      <c r="DJW36" s="28"/>
      <c r="DJX36" s="28"/>
      <c r="DJY36" s="28"/>
      <c r="DJZ36" s="28"/>
      <c r="DKA36" s="28"/>
      <c r="DKB36" s="28"/>
      <c r="DKC36" s="28"/>
      <c r="DKD36" s="28"/>
      <c r="DKE36" s="28"/>
      <c r="DKF36" s="28"/>
      <c r="DKG36" s="28"/>
      <c r="DKH36" s="28"/>
      <c r="DKI36" s="28"/>
      <c r="DKJ36" s="28"/>
      <c r="DKK36" s="28"/>
      <c r="DKL36" s="28"/>
      <c r="DKM36" s="28"/>
      <c r="DKN36" s="28"/>
      <c r="DKO36" s="28"/>
      <c r="DKP36" s="28"/>
      <c r="DKQ36" s="28"/>
      <c r="DKR36" s="28"/>
      <c r="DKS36" s="28"/>
      <c r="DKT36" s="28"/>
      <c r="DKU36" s="28"/>
      <c r="DKV36" s="28"/>
      <c r="DKW36" s="28"/>
      <c r="DKX36" s="28"/>
      <c r="DKY36" s="28"/>
      <c r="DKZ36" s="28"/>
      <c r="DLA36" s="28"/>
      <c r="DLB36" s="28"/>
      <c r="DLC36" s="28"/>
      <c r="DLD36" s="28"/>
      <c r="DLE36" s="28"/>
      <c r="DLF36" s="28"/>
      <c r="DLG36" s="28"/>
      <c r="DLH36" s="28"/>
      <c r="DLI36" s="28"/>
      <c r="DLJ36" s="28"/>
      <c r="DLK36" s="28"/>
      <c r="DLL36" s="28"/>
      <c r="DLM36" s="28"/>
      <c r="DLN36" s="28"/>
      <c r="DLO36" s="28"/>
      <c r="DLP36" s="28"/>
      <c r="DLQ36" s="28"/>
      <c r="DLR36" s="28"/>
      <c r="DLS36" s="28"/>
      <c r="DLT36" s="28"/>
      <c r="DLU36" s="28"/>
      <c r="DLV36" s="28"/>
      <c r="DLW36" s="28"/>
      <c r="DLX36" s="28"/>
      <c r="DLY36" s="28"/>
      <c r="DLZ36" s="28"/>
      <c r="DMA36" s="28"/>
      <c r="DMB36" s="28"/>
      <c r="DMC36" s="28"/>
      <c r="DMD36" s="28"/>
      <c r="DME36" s="28"/>
      <c r="DMF36" s="28"/>
      <c r="DMG36" s="28"/>
      <c r="DMH36" s="28"/>
      <c r="DMI36" s="28"/>
      <c r="DMJ36" s="28"/>
      <c r="DMK36" s="28"/>
      <c r="DML36" s="28"/>
      <c r="DMM36" s="28"/>
      <c r="DMN36" s="28"/>
      <c r="DMO36" s="28"/>
      <c r="DMP36" s="28"/>
      <c r="DMQ36" s="28"/>
      <c r="DMR36" s="28"/>
      <c r="DMS36" s="28"/>
      <c r="DMT36" s="28"/>
      <c r="DMU36" s="28"/>
      <c r="DMV36" s="28"/>
      <c r="DMW36" s="28"/>
      <c r="DMX36" s="29"/>
    </row>
    <row r="37" spans="1:3066" x14ac:dyDescent="0.3">
      <c r="A37" s="168"/>
      <c r="B37" s="199"/>
      <c r="C37" s="207"/>
      <c r="D37" s="210"/>
      <c r="E37" s="210"/>
      <c r="F37" s="7" t="s">
        <v>14</v>
      </c>
      <c r="G37" s="107" t="s">
        <v>94</v>
      </c>
      <c r="H37" s="121" t="s">
        <v>94</v>
      </c>
      <c r="I37" s="115" t="s">
        <v>94</v>
      </c>
      <c r="J37" s="239"/>
      <c r="K37" s="235"/>
      <c r="L37" s="164"/>
    </row>
    <row r="38" spans="1:3066" x14ac:dyDescent="0.3">
      <c r="A38" s="168"/>
      <c r="B38" s="199"/>
      <c r="C38" s="208"/>
      <c r="D38" s="211"/>
      <c r="E38" s="211"/>
      <c r="F38" s="7" t="s">
        <v>15</v>
      </c>
      <c r="G38" s="107" t="s">
        <v>94</v>
      </c>
      <c r="H38" s="121" t="s">
        <v>94</v>
      </c>
      <c r="I38" s="115" t="s">
        <v>94</v>
      </c>
      <c r="J38" s="240"/>
      <c r="K38" s="236"/>
      <c r="L38" s="234"/>
    </row>
    <row r="39" spans="1:3066" ht="189" customHeight="1" x14ac:dyDescent="0.3">
      <c r="A39" s="168"/>
      <c r="B39" s="199"/>
      <c r="C39" s="201" t="s">
        <v>67</v>
      </c>
      <c r="D39" s="202">
        <v>3.09</v>
      </c>
      <c r="E39" s="204">
        <v>2.95</v>
      </c>
      <c r="F39" s="201"/>
      <c r="G39" s="191" t="s">
        <v>94</v>
      </c>
      <c r="H39" s="193" t="s">
        <v>94</v>
      </c>
      <c r="I39" s="194" t="s">
        <v>94</v>
      </c>
      <c r="J39" s="171" t="s">
        <v>137</v>
      </c>
      <c r="K39" s="231" t="s">
        <v>76</v>
      </c>
      <c r="L39" s="163" t="s">
        <v>77</v>
      </c>
    </row>
    <row r="40" spans="1:3066" ht="219.75" customHeight="1" x14ac:dyDescent="0.3">
      <c r="A40" s="168"/>
      <c r="B40" s="199"/>
      <c r="C40" s="195"/>
      <c r="D40" s="203"/>
      <c r="E40" s="203"/>
      <c r="F40" s="195"/>
      <c r="G40" s="192"/>
      <c r="H40" s="192"/>
      <c r="I40" s="192"/>
      <c r="J40" s="195"/>
      <c r="K40" s="232"/>
      <c r="L40" s="233"/>
    </row>
    <row r="41" spans="1:3066" ht="409.6" customHeight="1" thickBot="1" x14ac:dyDescent="0.35">
      <c r="A41" s="229"/>
      <c r="B41" s="200"/>
      <c r="C41" s="132" t="s">
        <v>68</v>
      </c>
      <c r="D41" s="133" t="s">
        <v>69</v>
      </c>
      <c r="E41" s="133" t="s">
        <v>124</v>
      </c>
      <c r="F41" s="73"/>
      <c r="G41" s="134" t="s">
        <v>94</v>
      </c>
      <c r="H41" s="134" t="s">
        <v>94</v>
      </c>
      <c r="I41" s="135" t="s">
        <v>94</v>
      </c>
      <c r="J41" s="132" t="s">
        <v>145</v>
      </c>
      <c r="K41" s="136" t="s">
        <v>76</v>
      </c>
      <c r="L41" s="137" t="s">
        <v>77</v>
      </c>
    </row>
    <row r="42" spans="1:3066" x14ac:dyDescent="0.3">
      <c r="G42" s="31"/>
      <c r="H42" s="32"/>
      <c r="I42" s="31"/>
      <c r="J42" s="33"/>
    </row>
    <row r="43" spans="1:3066" x14ac:dyDescent="0.3">
      <c r="A43" s="217"/>
      <c r="B43" s="218"/>
      <c r="C43" s="218"/>
      <c r="D43" s="218"/>
      <c r="E43" s="218"/>
      <c r="F43" s="218"/>
      <c r="G43" s="218"/>
      <c r="H43" s="218"/>
      <c r="I43" s="218"/>
      <c r="J43" s="33"/>
    </row>
    <row r="44" spans="1:3066" x14ac:dyDescent="0.3">
      <c r="A44" s="218"/>
      <c r="B44" s="218"/>
      <c r="C44" s="218"/>
      <c r="D44" s="218"/>
      <c r="E44" s="218"/>
      <c r="F44" s="218"/>
      <c r="G44" s="218"/>
      <c r="H44" s="218"/>
      <c r="I44" s="218"/>
      <c r="J44" s="33"/>
    </row>
    <row r="45" spans="1:3066" x14ac:dyDescent="0.3">
      <c r="A45" s="218"/>
      <c r="B45" s="218"/>
      <c r="C45" s="218"/>
      <c r="D45" s="218"/>
      <c r="E45" s="218"/>
      <c r="F45" s="218"/>
      <c r="G45" s="218"/>
      <c r="H45" s="218"/>
      <c r="I45" s="218"/>
      <c r="J45" s="33"/>
    </row>
    <row r="46" spans="1:3066" x14ac:dyDescent="0.3">
      <c r="G46" s="31"/>
      <c r="H46" s="32"/>
      <c r="I46" s="31"/>
      <c r="J46" s="33"/>
    </row>
    <row r="47" spans="1:3066" x14ac:dyDescent="0.3">
      <c r="G47" s="31"/>
      <c r="H47" s="32"/>
      <c r="I47" s="31"/>
      <c r="J47" s="33"/>
    </row>
    <row r="48" spans="1:3066" x14ac:dyDescent="0.3">
      <c r="G48" s="31"/>
      <c r="H48" s="32"/>
      <c r="I48" s="31"/>
      <c r="J48" s="33"/>
    </row>
    <row r="49" spans="7:10" x14ac:dyDescent="0.3">
      <c r="G49" s="31"/>
      <c r="H49" s="32"/>
      <c r="I49" s="31"/>
      <c r="J49" s="33"/>
    </row>
    <row r="50" spans="7:10" x14ac:dyDescent="0.3">
      <c r="G50" s="31"/>
      <c r="H50" s="32"/>
      <c r="I50" s="31"/>
    </row>
    <row r="51" spans="7:10" x14ac:dyDescent="0.3">
      <c r="G51" s="31"/>
      <c r="H51" s="32"/>
      <c r="I51" s="31"/>
    </row>
    <row r="52" spans="7:10" x14ac:dyDescent="0.3">
      <c r="G52" s="31"/>
      <c r="H52" s="32"/>
      <c r="I52" s="31"/>
    </row>
    <row r="53" spans="7:10" x14ac:dyDescent="0.3">
      <c r="G53" s="31"/>
      <c r="H53" s="32"/>
      <c r="I53" s="31"/>
    </row>
  </sheetData>
  <mergeCells count="72">
    <mergeCell ref="L28:L33"/>
    <mergeCell ref="J24:J26"/>
    <mergeCell ref="K28:K33"/>
    <mergeCell ref="K39:K40"/>
    <mergeCell ref="L39:L40"/>
    <mergeCell ref="L34:L38"/>
    <mergeCell ref="K34:K38"/>
    <mergeCell ref="K24:K26"/>
    <mergeCell ref="J28:J33"/>
    <mergeCell ref="L24:L26"/>
    <mergeCell ref="J34:J38"/>
    <mergeCell ref="A43:I45"/>
    <mergeCell ref="D24:D26"/>
    <mergeCell ref="E24:E26"/>
    <mergeCell ref="C24:C26"/>
    <mergeCell ref="E14:E16"/>
    <mergeCell ref="D14:D16"/>
    <mergeCell ref="C14:C16"/>
    <mergeCell ref="D28:D33"/>
    <mergeCell ref="C28:C33"/>
    <mergeCell ref="B28:B33"/>
    <mergeCell ref="I28:I29"/>
    <mergeCell ref="H28:H29"/>
    <mergeCell ref="G28:G29"/>
    <mergeCell ref="I17:I21"/>
    <mergeCell ref="B12:B21"/>
    <mergeCell ref="A34:A41"/>
    <mergeCell ref="A6:L6"/>
    <mergeCell ref="A7:A11"/>
    <mergeCell ref="A1:L1"/>
    <mergeCell ref="A3:A4"/>
    <mergeCell ref="B3:B4"/>
    <mergeCell ref="C3:E3"/>
    <mergeCell ref="J3:J4"/>
    <mergeCell ref="K3:K4"/>
    <mergeCell ref="L3:L4"/>
    <mergeCell ref="F3:I3"/>
    <mergeCell ref="B7:B11"/>
    <mergeCell ref="K7:K11"/>
    <mergeCell ref="L7:L11"/>
    <mergeCell ref="J7:J11"/>
    <mergeCell ref="E7:E11"/>
    <mergeCell ref="C7:C11"/>
    <mergeCell ref="D7:D11"/>
    <mergeCell ref="C34:C38"/>
    <mergeCell ref="D34:D38"/>
    <mergeCell ref="E34:E38"/>
    <mergeCell ref="E28:E33"/>
    <mergeCell ref="G39:G40"/>
    <mergeCell ref="H39:H40"/>
    <mergeCell ref="I39:I40"/>
    <mergeCell ref="J39:J40"/>
    <mergeCell ref="A22:A27"/>
    <mergeCell ref="B22:B27"/>
    <mergeCell ref="F28:F29"/>
    <mergeCell ref="A28:A33"/>
    <mergeCell ref="B34:B41"/>
    <mergeCell ref="C39:C40"/>
    <mergeCell ref="D39:D40"/>
    <mergeCell ref="E39:E40"/>
    <mergeCell ref="F39:F40"/>
    <mergeCell ref="L12:L21"/>
    <mergeCell ref="A12:A21"/>
    <mergeCell ref="C17:C21"/>
    <mergeCell ref="D17:D21"/>
    <mergeCell ref="E17:E21"/>
    <mergeCell ref="F17:F21"/>
    <mergeCell ref="G17:G21"/>
    <mergeCell ref="H17:H21"/>
    <mergeCell ref="J14:J16"/>
    <mergeCell ref="J17:J21"/>
    <mergeCell ref="K12:K21"/>
  </mergeCells>
  <pageMargins left="0.11811023622047245" right="0.11811023622047245" top="0" bottom="0" header="0.19685039370078741" footer="0.19685039370078741"/>
  <pageSetup paperSize="9" scale="36" fitToHeight="0" orientation="landscape" r:id="rId1"/>
  <rowBreaks count="2" manualBreakCount="2">
    <brk id="22" max="11" man="1"/>
    <brk id="3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34"/>
  <sheetViews>
    <sheetView view="pageBreakPreview" zoomScale="70" zoomScaleNormal="70" zoomScaleSheetLayoutView="70" zoomScalePageLayoutView="64" workbookViewId="0">
      <selection activeCell="K6" sqref="K6:K11"/>
    </sheetView>
  </sheetViews>
  <sheetFormatPr defaultColWidth="9.140625" defaultRowHeight="15.75" x14ac:dyDescent="0.25"/>
  <cols>
    <col min="1" max="1" width="8" style="17" customWidth="1"/>
    <col min="2" max="2" width="23.5703125" style="20" customWidth="1"/>
    <col min="3" max="3" width="37.140625" style="17" customWidth="1"/>
    <col min="4" max="4" width="18.7109375" style="17" customWidth="1"/>
    <col min="5" max="5" width="20.5703125" style="17" customWidth="1"/>
    <col min="6" max="6" width="27.140625" style="17" customWidth="1"/>
    <col min="7" max="7" width="24.28515625" style="103" customWidth="1"/>
    <col min="8" max="8" width="20.5703125" style="17" customWidth="1"/>
    <col min="9" max="9" width="20.7109375" style="17" customWidth="1"/>
    <col min="10" max="10" width="59.85546875" style="17" customWidth="1"/>
    <col min="11" max="11" width="33" style="17" customWidth="1"/>
    <col min="12" max="12" width="38" style="17" customWidth="1"/>
    <col min="13" max="16384" width="9.140625" style="8"/>
  </cols>
  <sheetData>
    <row r="1" spans="1:12" ht="44.25" customHeight="1" x14ac:dyDescent="0.25">
      <c r="A1" s="276" t="s">
        <v>116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36" customHeight="1" x14ac:dyDescent="0.25">
      <c r="A2" s="276" t="s">
        <v>0</v>
      </c>
      <c r="B2" s="276" t="s">
        <v>1</v>
      </c>
      <c r="C2" s="276" t="s">
        <v>2</v>
      </c>
      <c r="D2" s="276"/>
      <c r="E2" s="276"/>
      <c r="F2" s="276" t="s">
        <v>3</v>
      </c>
      <c r="G2" s="276" t="s">
        <v>4</v>
      </c>
      <c r="H2" s="276"/>
      <c r="I2" s="276"/>
      <c r="J2" s="276" t="s">
        <v>5</v>
      </c>
      <c r="K2" s="276" t="s">
        <v>6</v>
      </c>
      <c r="L2" s="278" t="s">
        <v>7</v>
      </c>
    </row>
    <row r="3" spans="1:12" ht="91.5" customHeight="1" x14ac:dyDescent="0.25">
      <c r="A3" s="276"/>
      <c r="B3" s="276"/>
      <c r="C3" s="62" t="s">
        <v>8</v>
      </c>
      <c r="D3" s="62" t="s">
        <v>55</v>
      </c>
      <c r="E3" s="62" t="s">
        <v>120</v>
      </c>
      <c r="F3" s="276"/>
      <c r="G3" s="35" t="s">
        <v>56</v>
      </c>
      <c r="H3" s="35" t="s">
        <v>119</v>
      </c>
      <c r="I3" s="35" t="s">
        <v>9</v>
      </c>
      <c r="J3" s="276"/>
      <c r="K3" s="276"/>
      <c r="L3" s="278"/>
    </row>
    <row r="4" spans="1:12" ht="20.25" x14ac:dyDescent="0.25">
      <c r="A4" s="47">
        <v>1</v>
      </c>
      <c r="B4" s="47">
        <v>2</v>
      </c>
      <c r="C4" s="62">
        <v>3</v>
      </c>
      <c r="D4" s="62">
        <v>4</v>
      </c>
      <c r="E4" s="62">
        <v>5</v>
      </c>
      <c r="F4" s="62">
        <v>6</v>
      </c>
      <c r="G4" s="35">
        <v>7</v>
      </c>
      <c r="H4" s="62">
        <v>8</v>
      </c>
      <c r="I4" s="62">
        <v>9</v>
      </c>
      <c r="J4" s="62">
        <v>10</v>
      </c>
      <c r="K4" s="62">
        <v>11</v>
      </c>
      <c r="L4" s="75">
        <v>12</v>
      </c>
    </row>
    <row r="5" spans="1:12" ht="27.75" customHeight="1" x14ac:dyDescent="0.25">
      <c r="A5" s="276" t="s">
        <v>17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2" ht="29.25" customHeight="1" x14ac:dyDescent="0.25">
      <c r="A6" s="227">
        <v>1</v>
      </c>
      <c r="B6" s="198" t="s">
        <v>83</v>
      </c>
      <c r="C6" s="158" t="s">
        <v>29</v>
      </c>
      <c r="D6" s="279">
        <v>25</v>
      </c>
      <c r="E6" s="282">
        <v>47</v>
      </c>
      <c r="F6" s="76" t="s">
        <v>11</v>
      </c>
      <c r="G6" s="77">
        <f>SUM(G7:G10)</f>
        <v>8051.9984099999992</v>
      </c>
      <c r="H6" s="77">
        <f>H7+H8+H9</f>
        <v>8051.9891500000003</v>
      </c>
      <c r="I6" s="77">
        <f>H6/G6*100</f>
        <v>99.999884997493453</v>
      </c>
      <c r="J6" s="286" t="s">
        <v>102</v>
      </c>
      <c r="K6" s="253" t="s">
        <v>39</v>
      </c>
      <c r="L6" s="253" t="s">
        <v>50</v>
      </c>
    </row>
    <row r="7" spans="1:12" ht="48.75" customHeight="1" x14ac:dyDescent="0.25">
      <c r="A7" s="228"/>
      <c r="B7" s="199"/>
      <c r="C7" s="158"/>
      <c r="D7" s="280"/>
      <c r="E7" s="282"/>
      <c r="F7" s="78" t="s">
        <v>12</v>
      </c>
      <c r="G7" s="79">
        <v>2512.1999999999998</v>
      </c>
      <c r="H7" s="79">
        <v>2512.1963799999999</v>
      </c>
      <c r="I7" s="79">
        <f t="shared" ref="I7:I8" si="0">H7/G7*100</f>
        <v>99.999855903192426</v>
      </c>
      <c r="J7" s="287"/>
      <c r="K7" s="254"/>
      <c r="L7" s="254"/>
    </row>
    <row r="8" spans="1:12" ht="195.75" customHeight="1" x14ac:dyDescent="0.25">
      <c r="A8" s="228"/>
      <c r="B8" s="199"/>
      <c r="C8" s="158"/>
      <c r="D8" s="281"/>
      <c r="E8" s="282"/>
      <c r="F8" s="78" t="s">
        <v>13</v>
      </c>
      <c r="G8" s="79">
        <v>3929.3384099999998</v>
      </c>
      <c r="H8" s="79">
        <v>3929.33277</v>
      </c>
      <c r="I8" s="79">
        <f t="shared" si="0"/>
        <v>99.999856464386326</v>
      </c>
      <c r="J8" s="288"/>
      <c r="K8" s="254"/>
      <c r="L8" s="254"/>
    </row>
    <row r="9" spans="1:12" ht="239.25" customHeight="1" x14ac:dyDescent="0.25">
      <c r="A9" s="228"/>
      <c r="B9" s="199"/>
      <c r="C9" s="283" t="s">
        <v>146</v>
      </c>
      <c r="D9" s="231">
        <v>1</v>
      </c>
      <c r="E9" s="267">
        <v>1</v>
      </c>
      <c r="F9" s="247" t="s">
        <v>14</v>
      </c>
      <c r="G9" s="248">
        <v>1610.46</v>
      </c>
      <c r="H9" s="250">
        <v>1610.46</v>
      </c>
      <c r="I9" s="250">
        <f>H9/G9*100</f>
        <v>100</v>
      </c>
      <c r="J9" s="283" t="s">
        <v>147</v>
      </c>
      <c r="K9" s="254"/>
      <c r="L9" s="254"/>
    </row>
    <row r="10" spans="1:12" ht="143.25" customHeight="1" x14ac:dyDescent="0.25">
      <c r="A10" s="228"/>
      <c r="B10" s="199"/>
      <c r="C10" s="284"/>
      <c r="D10" s="268"/>
      <c r="E10" s="268"/>
      <c r="F10" s="195"/>
      <c r="G10" s="249"/>
      <c r="H10" s="251"/>
      <c r="I10" s="252"/>
      <c r="J10" s="230"/>
      <c r="K10" s="254"/>
      <c r="L10" s="254"/>
    </row>
    <row r="11" spans="1:12" ht="69.75" customHeight="1" x14ac:dyDescent="0.25">
      <c r="A11" s="228"/>
      <c r="B11" s="199"/>
      <c r="C11" s="285"/>
      <c r="D11" s="269"/>
      <c r="E11" s="269"/>
      <c r="F11" s="78" t="s">
        <v>15</v>
      </c>
      <c r="G11" s="80" t="s">
        <v>94</v>
      </c>
      <c r="H11" s="80" t="s">
        <v>94</v>
      </c>
      <c r="I11" s="80" t="s">
        <v>94</v>
      </c>
      <c r="J11" s="195"/>
      <c r="K11" s="254"/>
      <c r="L11" s="254"/>
    </row>
    <row r="12" spans="1:12" ht="63.75" customHeight="1" x14ac:dyDescent="0.25">
      <c r="A12" s="228"/>
      <c r="B12" s="228"/>
      <c r="C12" s="171" t="s">
        <v>60</v>
      </c>
      <c r="D12" s="202">
        <v>90</v>
      </c>
      <c r="E12" s="202">
        <v>100</v>
      </c>
      <c r="F12" s="76" t="s">
        <v>11</v>
      </c>
      <c r="G12" s="81" t="s">
        <v>94</v>
      </c>
      <c r="H12" s="81" t="s">
        <v>94</v>
      </c>
      <c r="I12" s="82" t="s">
        <v>94</v>
      </c>
      <c r="J12" s="270" t="s">
        <v>129</v>
      </c>
      <c r="K12" s="259"/>
      <c r="L12" s="259"/>
    </row>
    <row r="13" spans="1:12" ht="63.75" customHeight="1" x14ac:dyDescent="0.25">
      <c r="A13" s="228"/>
      <c r="B13" s="228"/>
      <c r="C13" s="255"/>
      <c r="D13" s="257"/>
      <c r="E13" s="257"/>
      <c r="F13" s="78" t="s">
        <v>14</v>
      </c>
      <c r="G13" s="83" t="s">
        <v>94</v>
      </c>
      <c r="H13" s="83" t="s">
        <v>94</v>
      </c>
      <c r="I13" s="84" t="s">
        <v>94</v>
      </c>
      <c r="J13" s="271"/>
      <c r="K13" s="259"/>
      <c r="L13" s="259"/>
    </row>
    <row r="14" spans="1:12" ht="147.75" customHeight="1" x14ac:dyDescent="0.25">
      <c r="A14" s="241"/>
      <c r="B14" s="241"/>
      <c r="C14" s="256"/>
      <c r="D14" s="258"/>
      <c r="E14" s="258"/>
      <c r="F14" s="78" t="s">
        <v>15</v>
      </c>
      <c r="G14" s="83" t="s">
        <v>94</v>
      </c>
      <c r="H14" s="83" t="s">
        <v>94</v>
      </c>
      <c r="I14" s="84" t="s">
        <v>94</v>
      </c>
      <c r="J14" s="272"/>
      <c r="K14" s="232"/>
      <c r="L14" s="232"/>
    </row>
    <row r="15" spans="1:12" ht="52.5" customHeight="1" x14ac:dyDescent="0.25">
      <c r="A15" s="227">
        <v>2</v>
      </c>
      <c r="B15" s="198" t="s">
        <v>84</v>
      </c>
      <c r="C15" s="261" t="s">
        <v>28</v>
      </c>
      <c r="D15" s="244">
        <v>5.0000000000000001E-3</v>
      </c>
      <c r="E15" s="231">
        <v>5.0000000000000001E-3</v>
      </c>
      <c r="F15" s="70" t="s">
        <v>11</v>
      </c>
      <c r="G15" s="66">
        <f>SUM(G16:G18)</f>
        <v>19620.45</v>
      </c>
      <c r="H15" s="66">
        <f>SUM(H16:H20)</f>
        <v>19620.25</v>
      </c>
      <c r="I15" s="85">
        <f>H15/G15*100</f>
        <v>99.998980655387612</v>
      </c>
      <c r="J15" s="264" t="s">
        <v>138</v>
      </c>
      <c r="K15" s="187" t="s">
        <v>45</v>
      </c>
      <c r="L15" s="187" t="s">
        <v>27</v>
      </c>
    </row>
    <row r="16" spans="1:12" ht="49.5" customHeight="1" x14ac:dyDescent="0.25">
      <c r="A16" s="228"/>
      <c r="B16" s="199"/>
      <c r="C16" s="262"/>
      <c r="D16" s="245"/>
      <c r="E16" s="235"/>
      <c r="F16" s="7" t="s">
        <v>12</v>
      </c>
      <c r="G16" s="55" t="s">
        <v>94</v>
      </c>
      <c r="H16" s="55" t="s">
        <v>94</v>
      </c>
      <c r="I16" s="86" t="s">
        <v>94</v>
      </c>
      <c r="J16" s="265"/>
      <c r="K16" s="188"/>
      <c r="L16" s="188"/>
    </row>
    <row r="17" spans="1:12" ht="79.5" customHeight="1" x14ac:dyDescent="0.25">
      <c r="A17" s="228"/>
      <c r="B17" s="199"/>
      <c r="C17" s="262"/>
      <c r="D17" s="245"/>
      <c r="E17" s="235"/>
      <c r="F17" s="7" t="s">
        <v>13</v>
      </c>
      <c r="G17" s="69">
        <v>17462.2</v>
      </c>
      <c r="H17" s="69">
        <v>17462.02</v>
      </c>
      <c r="I17" s="68">
        <f>H17/G17*100</f>
        <v>99.998969202047846</v>
      </c>
      <c r="J17" s="265"/>
      <c r="K17" s="188"/>
      <c r="L17" s="188"/>
    </row>
    <row r="18" spans="1:12" ht="46.5" customHeight="1" x14ac:dyDescent="0.25">
      <c r="A18" s="228"/>
      <c r="B18" s="199"/>
      <c r="C18" s="262"/>
      <c r="D18" s="245"/>
      <c r="E18" s="235"/>
      <c r="F18" s="242" t="s">
        <v>14</v>
      </c>
      <c r="G18" s="87">
        <v>2158.25</v>
      </c>
      <c r="H18" s="87">
        <v>2158.23</v>
      </c>
      <c r="I18" s="68">
        <f>H18/G18*100</f>
        <v>99.99907332329434</v>
      </c>
      <c r="J18" s="265"/>
      <c r="K18" s="188"/>
      <c r="L18" s="188"/>
    </row>
    <row r="19" spans="1:12" ht="74.25" hidden="1" customHeight="1" x14ac:dyDescent="0.25">
      <c r="A19" s="228"/>
      <c r="B19" s="199"/>
      <c r="C19" s="262"/>
      <c r="D19" s="245"/>
      <c r="E19" s="235"/>
      <c r="F19" s="243"/>
      <c r="G19" s="88"/>
      <c r="H19" s="88"/>
      <c r="I19" s="88"/>
      <c r="J19" s="265"/>
      <c r="K19" s="188"/>
      <c r="L19" s="188"/>
    </row>
    <row r="20" spans="1:12" ht="87.75" customHeight="1" x14ac:dyDescent="0.25">
      <c r="A20" s="228"/>
      <c r="B20" s="199"/>
      <c r="C20" s="262"/>
      <c r="D20" s="245"/>
      <c r="E20" s="235"/>
      <c r="F20" s="89" t="s">
        <v>15</v>
      </c>
      <c r="G20" s="90" t="s">
        <v>94</v>
      </c>
      <c r="H20" s="90" t="s">
        <v>94</v>
      </c>
      <c r="I20" s="91" t="s">
        <v>24</v>
      </c>
      <c r="J20" s="265"/>
      <c r="K20" s="188"/>
      <c r="L20" s="188"/>
    </row>
    <row r="21" spans="1:12" ht="195" hidden="1" customHeight="1" x14ac:dyDescent="0.25">
      <c r="A21" s="228"/>
      <c r="B21" s="199"/>
      <c r="C21" s="262"/>
      <c r="D21" s="245"/>
      <c r="E21" s="235"/>
      <c r="F21" s="92"/>
      <c r="G21" s="93"/>
      <c r="H21" s="93"/>
      <c r="I21" s="94"/>
      <c r="J21" s="265"/>
      <c r="K21" s="188"/>
      <c r="L21" s="188"/>
    </row>
    <row r="22" spans="1:12" ht="9.75" customHeight="1" x14ac:dyDescent="0.25">
      <c r="A22" s="241"/>
      <c r="B22" s="260"/>
      <c r="C22" s="263"/>
      <c r="D22" s="246"/>
      <c r="E22" s="236"/>
      <c r="F22" s="61"/>
      <c r="G22" s="88"/>
      <c r="H22" s="88"/>
      <c r="I22" s="95"/>
      <c r="J22" s="266"/>
      <c r="K22" s="237"/>
      <c r="L22" s="237"/>
    </row>
    <row r="23" spans="1:12" ht="36.75" customHeight="1" x14ac:dyDescent="0.25">
      <c r="A23" s="151">
        <v>3</v>
      </c>
      <c r="B23" s="198" t="s">
        <v>85</v>
      </c>
      <c r="C23" s="153" t="s">
        <v>41</v>
      </c>
      <c r="D23" s="274">
        <v>2.3300000000000001E-2</v>
      </c>
      <c r="E23" s="274">
        <v>4.4999999999999998E-2</v>
      </c>
      <c r="F23" s="70" t="s">
        <v>11</v>
      </c>
      <c r="G23" s="55" t="s">
        <v>94</v>
      </c>
      <c r="H23" s="55" t="s">
        <v>94</v>
      </c>
      <c r="I23" s="55" t="s">
        <v>94</v>
      </c>
      <c r="J23" s="275" t="s">
        <v>139</v>
      </c>
      <c r="K23" s="152" t="s">
        <v>39</v>
      </c>
      <c r="L23" s="152" t="s">
        <v>92</v>
      </c>
    </row>
    <row r="24" spans="1:12" ht="44.25" customHeight="1" x14ac:dyDescent="0.25">
      <c r="A24" s="151"/>
      <c r="B24" s="199"/>
      <c r="C24" s="153"/>
      <c r="D24" s="274"/>
      <c r="E24" s="274"/>
      <c r="F24" s="7" t="s">
        <v>12</v>
      </c>
      <c r="G24" s="55" t="s">
        <v>94</v>
      </c>
      <c r="H24" s="55" t="s">
        <v>94</v>
      </c>
      <c r="I24" s="55" t="s">
        <v>94</v>
      </c>
      <c r="J24" s="275"/>
      <c r="K24" s="152"/>
      <c r="L24" s="152"/>
    </row>
    <row r="25" spans="1:12" ht="68.25" customHeight="1" x14ac:dyDescent="0.25">
      <c r="A25" s="151"/>
      <c r="B25" s="199"/>
      <c r="C25" s="153"/>
      <c r="D25" s="274"/>
      <c r="E25" s="274"/>
      <c r="F25" s="7" t="s">
        <v>13</v>
      </c>
      <c r="G25" s="55" t="s">
        <v>94</v>
      </c>
      <c r="H25" s="55" t="s">
        <v>94</v>
      </c>
      <c r="I25" s="55" t="s">
        <v>94</v>
      </c>
      <c r="J25" s="275"/>
      <c r="K25" s="152"/>
      <c r="L25" s="152"/>
    </row>
    <row r="26" spans="1:12" ht="37.5" customHeight="1" x14ac:dyDescent="0.25">
      <c r="A26" s="151"/>
      <c r="B26" s="199"/>
      <c r="C26" s="153"/>
      <c r="D26" s="274"/>
      <c r="E26" s="274"/>
      <c r="F26" s="7" t="s">
        <v>14</v>
      </c>
      <c r="G26" s="55" t="s">
        <v>94</v>
      </c>
      <c r="H26" s="55" t="s">
        <v>94</v>
      </c>
      <c r="I26" s="55" t="s">
        <v>94</v>
      </c>
      <c r="J26" s="275"/>
      <c r="K26" s="152"/>
      <c r="L26" s="152"/>
    </row>
    <row r="27" spans="1:12" ht="27.75" customHeight="1" x14ac:dyDescent="0.25">
      <c r="A27" s="151"/>
      <c r="B27" s="260"/>
      <c r="C27" s="153"/>
      <c r="D27" s="274"/>
      <c r="E27" s="274"/>
      <c r="F27" s="7" t="s">
        <v>15</v>
      </c>
      <c r="G27" s="55" t="s">
        <v>94</v>
      </c>
      <c r="H27" s="55" t="s">
        <v>94</v>
      </c>
      <c r="I27" s="55" t="s">
        <v>94</v>
      </c>
      <c r="J27" s="275"/>
      <c r="K27" s="152"/>
      <c r="L27" s="152"/>
    </row>
    <row r="28" spans="1:12" ht="250.5" customHeight="1" x14ac:dyDescent="0.25">
      <c r="A28" s="151">
        <v>4</v>
      </c>
      <c r="B28" s="198" t="s">
        <v>86</v>
      </c>
      <c r="C28" s="138" t="s">
        <v>106</v>
      </c>
      <c r="D28" s="96">
        <v>1.5720000000000001</v>
      </c>
      <c r="E28" s="96">
        <v>0</v>
      </c>
      <c r="F28" s="70" t="s">
        <v>11</v>
      </c>
      <c r="G28" s="97">
        <v>734934.15</v>
      </c>
      <c r="H28" s="97">
        <f>SUM(H29:H32)</f>
        <v>153545.07999999999</v>
      </c>
      <c r="I28" s="71">
        <f>H28/G28*100</f>
        <v>20.892358859633884</v>
      </c>
      <c r="J28" s="264" t="s">
        <v>130</v>
      </c>
      <c r="K28" s="152" t="s">
        <v>39</v>
      </c>
      <c r="L28" s="273" t="s">
        <v>49</v>
      </c>
    </row>
    <row r="29" spans="1:12" ht="203.25" customHeight="1" x14ac:dyDescent="0.25">
      <c r="A29" s="151"/>
      <c r="B29" s="199"/>
      <c r="C29" s="261" t="s">
        <v>58</v>
      </c>
      <c r="D29" s="244">
        <v>1.7010000000000001</v>
      </c>
      <c r="E29" s="244">
        <v>0</v>
      </c>
      <c r="F29" s="7" t="s">
        <v>12</v>
      </c>
      <c r="G29" s="59" t="s">
        <v>94</v>
      </c>
      <c r="H29" s="59" t="s">
        <v>94</v>
      </c>
      <c r="I29" s="59" t="s">
        <v>94</v>
      </c>
      <c r="J29" s="265"/>
      <c r="K29" s="152"/>
      <c r="L29" s="273"/>
    </row>
    <row r="30" spans="1:12" ht="239.25" hidden="1" customHeight="1" x14ac:dyDescent="0.25">
      <c r="A30" s="151"/>
      <c r="B30" s="199"/>
      <c r="C30" s="262"/>
      <c r="D30" s="245"/>
      <c r="E30" s="245"/>
      <c r="F30" s="7"/>
      <c r="G30" s="59"/>
      <c r="H30" s="59"/>
      <c r="I30" s="59"/>
      <c r="J30" s="265"/>
      <c r="K30" s="152"/>
      <c r="L30" s="273"/>
    </row>
    <row r="31" spans="1:12" ht="252.75" customHeight="1" x14ac:dyDescent="0.25">
      <c r="A31" s="151"/>
      <c r="B31" s="199"/>
      <c r="C31" s="262"/>
      <c r="D31" s="245"/>
      <c r="E31" s="245"/>
      <c r="F31" s="7" t="s">
        <v>13</v>
      </c>
      <c r="G31" s="98">
        <v>585391</v>
      </c>
      <c r="H31" s="98">
        <v>122169.95</v>
      </c>
      <c r="I31" s="99">
        <f>H31/G31*100</f>
        <v>20.869803259701637</v>
      </c>
      <c r="J31" s="265"/>
      <c r="K31" s="152"/>
      <c r="L31" s="273"/>
    </row>
    <row r="32" spans="1:12" ht="132.75" customHeight="1" x14ac:dyDescent="0.25">
      <c r="A32" s="151"/>
      <c r="B32" s="199"/>
      <c r="C32" s="262"/>
      <c r="D32" s="245"/>
      <c r="E32" s="245"/>
      <c r="F32" s="7" t="s">
        <v>93</v>
      </c>
      <c r="G32" s="98">
        <v>149543.15</v>
      </c>
      <c r="H32" s="98">
        <v>31375.13</v>
      </c>
      <c r="I32" s="99">
        <f>H32/G32*100</f>
        <v>20.980653410069269</v>
      </c>
      <c r="J32" s="265"/>
      <c r="K32" s="152"/>
      <c r="L32" s="273"/>
    </row>
    <row r="33" spans="1:12" ht="228.75" customHeight="1" x14ac:dyDescent="0.25">
      <c r="A33" s="289"/>
      <c r="B33" s="290"/>
      <c r="C33" s="7" t="s">
        <v>59</v>
      </c>
      <c r="D33" s="1">
        <v>1</v>
      </c>
      <c r="E33" s="1">
        <v>0</v>
      </c>
      <c r="F33" s="100"/>
      <c r="G33" s="101" t="s">
        <v>94</v>
      </c>
      <c r="H33" s="101" t="s">
        <v>94</v>
      </c>
      <c r="I33" s="101" t="s">
        <v>94</v>
      </c>
      <c r="J33" s="102"/>
      <c r="K33" s="100"/>
      <c r="L33" s="47"/>
    </row>
    <row r="34" spans="1:12" x14ac:dyDescent="0.25">
      <c r="G34" s="56"/>
      <c r="H34" s="56"/>
    </row>
  </sheetData>
  <mergeCells count="59">
    <mergeCell ref="C29:C32"/>
    <mergeCell ref="D29:D32"/>
    <mergeCell ref="A23:A27"/>
    <mergeCell ref="B23:B27"/>
    <mergeCell ref="C23:C27"/>
    <mergeCell ref="D23:D27"/>
    <mergeCell ref="A28:A33"/>
    <mergeCell ref="B28:B33"/>
    <mergeCell ref="A5:L5"/>
    <mergeCell ref="C6:C8"/>
    <mergeCell ref="D6:D8"/>
    <mergeCell ref="E6:E8"/>
    <mergeCell ref="C9:C11"/>
    <mergeCell ref="D9:D11"/>
    <mergeCell ref="B6:B11"/>
    <mergeCell ref="A6:A11"/>
    <mergeCell ref="J6:J8"/>
    <mergeCell ref="J9:J11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L28:L32"/>
    <mergeCell ref="E29:E32"/>
    <mergeCell ref="K23:K27"/>
    <mergeCell ref="L23:L27"/>
    <mergeCell ref="K28:K32"/>
    <mergeCell ref="E23:E27"/>
    <mergeCell ref="J28:J32"/>
    <mergeCell ref="J23:J27"/>
    <mergeCell ref="J15:J22"/>
    <mergeCell ref="E9:E11"/>
    <mergeCell ref="K6:K11"/>
    <mergeCell ref="K12:K14"/>
    <mergeCell ref="E12:E14"/>
    <mergeCell ref="J12:J14"/>
    <mergeCell ref="K15:K22"/>
    <mergeCell ref="E15:E22"/>
    <mergeCell ref="A12:A14"/>
    <mergeCell ref="L15:L22"/>
    <mergeCell ref="F18:F19"/>
    <mergeCell ref="D15:D22"/>
    <mergeCell ref="F9:F10"/>
    <mergeCell ref="G9:G10"/>
    <mergeCell ref="H9:H10"/>
    <mergeCell ref="I9:I10"/>
    <mergeCell ref="L6:L11"/>
    <mergeCell ref="C12:C14"/>
    <mergeCell ref="D12:D14"/>
    <mergeCell ref="B12:B14"/>
    <mergeCell ref="L12:L14"/>
    <mergeCell ref="B15:B22"/>
    <mergeCell ref="A15:A22"/>
    <mergeCell ref="C15:C22"/>
  </mergeCells>
  <pageMargins left="0.23622047244094491" right="0.23622047244094491" top="0.55118110236220474" bottom="0.11811023622047245" header="0.31496062992125984" footer="0.31496062992125984"/>
  <pageSetup paperSize="9" scale="43" fitToHeight="0" orientation="landscape" r:id="rId1"/>
  <rowBreaks count="2" manualBreakCount="2">
    <brk id="11" max="16383" man="1"/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L11"/>
  <sheetViews>
    <sheetView showWhiteSpace="0" view="pageBreakPreview" zoomScale="70" zoomScaleNormal="100" zoomScaleSheetLayoutView="70" zoomScalePageLayoutView="64" workbookViewId="0">
      <selection activeCell="L6" sqref="L6:L10"/>
    </sheetView>
  </sheetViews>
  <sheetFormatPr defaultRowHeight="15" x14ac:dyDescent="0.25"/>
  <cols>
    <col min="1" max="1" width="7.85546875" style="34" customWidth="1"/>
    <col min="2" max="2" width="20.85546875" style="34" customWidth="1"/>
    <col min="3" max="3" width="29.28515625" style="34" customWidth="1"/>
    <col min="4" max="4" width="14.85546875" style="34" customWidth="1"/>
    <col min="5" max="5" width="19.7109375" style="34" customWidth="1"/>
    <col min="6" max="6" width="26" style="34" customWidth="1"/>
    <col min="7" max="7" width="20.5703125" style="34" customWidth="1"/>
    <col min="8" max="8" width="17.42578125" style="34" customWidth="1"/>
    <col min="9" max="9" width="20" style="34" customWidth="1"/>
    <col min="10" max="10" width="52.28515625" style="34" customWidth="1"/>
    <col min="11" max="11" width="35" style="34" customWidth="1"/>
    <col min="12" max="12" width="38.7109375" style="34" customWidth="1"/>
    <col min="13" max="16384" width="9.140625" style="34"/>
  </cols>
  <sheetData>
    <row r="1" spans="1:12" ht="44.25" customHeight="1" x14ac:dyDescent="0.25">
      <c r="A1" s="291" t="s">
        <v>116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47.25" customHeight="1" x14ac:dyDescent="0.25">
      <c r="A2" s="293" t="s">
        <v>0</v>
      </c>
      <c r="B2" s="276" t="s">
        <v>1</v>
      </c>
      <c r="C2" s="276" t="s">
        <v>2</v>
      </c>
      <c r="D2" s="276"/>
      <c r="E2" s="276"/>
      <c r="F2" s="276" t="s">
        <v>3</v>
      </c>
      <c r="G2" s="276" t="s">
        <v>4</v>
      </c>
      <c r="H2" s="276"/>
      <c r="I2" s="276"/>
      <c r="J2" s="276" t="s">
        <v>5</v>
      </c>
      <c r="K2" s="276" t="s">
        <v>6</v>
      </c>
      <c r="L2" s="294" t="s">
        <v>7</v>
      </c>
    </row>
    <row r="3" spans="1:12" ht="90.75" customHeight="1" x14ac:dyDescent="0.25">
      <c r="A3" s="293"/>
      <c r="B3" s="276"/>
      <c r="C3" s="35" t="s">
        <v>8</v>
      </c>
      <c r="D3" s="35" t="s">
        <v>55</v>
      </c>
      <c r="E3" s="35" t="s">
        <v>117</v>
      </c>
      <c r="F3" s="276"/>
      <c r="G3" s="35" t="s">
        <v>56</v>
      </c>
      <c r="H3" s="35" t="s">
        <v>119</v>
      </c>
      <c r="I3" s="35" t="s">
        <v>9</v>
      </c>
      <c r="J3" s="276"/>
      <c r="K3" s="276"/>
      <c r="L3" s="294"/>
    </row>
    <row r="4" spans="1:12" ht="20.25" x14ac:dyDescent="0.25">
      <c r="A4" s="63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4">
        <v>12</v>
      </c>
    </row>
    <row r="5" spans="1:12" ht="27" customHeight="1" x14ac:dyDescent="0.25">
      <c r="A5" s="293" t="s">
        <v>10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94"/>
    </row>
    <row r="6" spans="1:12" ht="90.75" customHeight="1" x14ac:dyDescent="0.25">
      <c r="A6" s="196">
        <v>1</v>
      </c>
      <c r="B6" s="222" t="s">
        <v>87</v>
      </c>
      <c r="C6" s="153" t="s">
        <v>70</v>
      </c>
      <c r="D6" s="296">
        <v>7</v>
      </c>
      <c r="E6" s="297">
        <v>9</v>
      </c>
      <c r="F6" s="2" t="s">
        <v>11</v>
      </c>
      <c r="G6" s="58" t="s">
        <v>94</v>
      </c>
      <c r="H6" s="57" t="s">
        <v>94</v>
      </c>
      <c r="I6" s="57" t="s">
        <v>94</v>
      </c>
      <c r="J6" s="171" t="s">
        <v>100</v>
      </c>
      <c r="K6" s="152" t="s">
        <v>34</v>
      </c>
      <c r="L6" s="299" t="s">
        <v>42</v>
      </c>
    </row>
    <row r="7" spans="1:12" ht="62.25" customHeight="1" x14ac:dyDescent="0.25">
      <c r="A7" s="196"/>
      <c r="B7" s="304"/>
      <c r="C7" s="153"/>
      <c r="D7" s="296"/>
      <c r="E7" s="297"/>
      <c r="F7" s="7" t="s">
        <v>12</v>
      </c>
      <c r="G7" s="58" t="s">
        <v>94</v>
      </c>
      <c r="H7" s="57" t="s">
        <v>94</v>
      </c>
      <c r="I7" s="57" t="s">
        <v>94</v>
      </c>
      <c r="J7" s="239"/>
      <c r="K7" s="152"/>
      <c r="L7" s="299"/>
    </row>
    <row r="8" spans="1:12" ht="77.25" customHeight="1" x14ac:dyDescent="0.25">
      <c r="A8" s="196"/>
      <c r="B8" s="304"/>
      <c r="C8" s="153"/>
      <c r="D8" s="296"/>
      <c r="E8" s="297"/>
      <c r="F8" s="7" t="s">
        <v>13</v>
      </c>
      <c r="G8" s="58" t="s">
        <v>94</v>
      </c>
      <c r="H8" s="57" t="s">
        <v>94</v>
      </c>
      <c r="I8" s="57" t="s">
        <v>94</v>
      </c>
      <c r="J8" s="240"/>
      <c r="K8" s="152"/>
      <c r="L8" s="299"/>
    </row>
    <row r="9" spans="1:12" ht="63" customHeight="1" x14ac:dyDescent="0.25">
      <c r="A9" s="196"/>
      <c r="B9" s="304"/>
      <c r="C9" s="153" t="s">
        <v>18</v>
      </c>
      <c r="D9" s="160">
        <v>2.0249999999999999</v>
      </c>
      <c r="E9" s="160">
        <v>2.4750000000000001</v>
      </c>
      <c r="F9" s="7" t="s">
        <v>14</v>
      </c>
      <c r="G9" s="58" t="s">
        <v>94</v>
      </c>
      <c r="H9" s="58" t="s">
        <v>94</v>
      </c>
      <c r="I9" s="58" t="s">
        <v>94</v>
      </c>
      <c r="J9" s="171" t="s">
        <v>101</v>
      </c>
      <c r="K9" s="152"/>
      <c r="L9" s="299"/>
    </row>
    <row r="10" spans="1:12" ht="132" customHeight="1" thickBot="1" x14ac:dyDescent="0.3">
      <c r="A10" s="295"/>
      <c r="B10" s="305"/>
      <c r="C10" s="301"/>
      <c r="D10" s="302"/>
      <c r="E10" s="302"/>
      <c r="F10" s="73" t="s">
        <v>15</v>
      </c>
      <c r="G10" s="74" t="s">
        <v>94</v>
      </c>
      <c r="H10" s="74" t="s">
        <v>94</v>
      </c>
      <c r="I10" s="74" t="s">
        <v>94</v>
      </c>
      <c r="J10" s="303"/>
      <c r="K10" s="298"/>
      <c r="L10" s="300"/>
    </row>
    <row r="11" spans="1:12" ht="37.5" customHeight="1" x14ac:dyDescent="0.25"/>
  </sheetData>
  <mergeCells count="22">
    <mergeCell ref="A5:L5"/>
    <mergeCell ref="A6:A10"/>
    <mergeCell ref="C6:C8"/>
    <mergeCell ref="D6:D8"/>
    <mergeCell ref="E6:E8"/>
    <mergeCell ref="K6:K10"/>
    <mergeCell ref="L6:L10"/>
    <mergeCell ref="C9:C10"/>
    <mergeCell ref="D9:D10"/>
    <mergeCell ref="E9:E10"/>
    <mergeCell ref="J6:J8"/>
    <mergeCell ref="J9:J10"/>
    <mergeCell ref="B6:B10"/>
    <mergeCell ref="A1:L1"/>
    <mergeCell ref="A2:A3"/>
    <mergeCell ref="B2:B3"/>
    <mergeCell ref="C2:E2"/>
    <mergeCell ref="F2:F3"/>
    <mergeCell ref="G2:I2"/>
    <mergeCell ref="J2:J3"/>
    <mergeCell ref="K2:K3"/>
    <mergeCell ref="L2:L3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37"/>
  <sheetViews>
    <sheetView showWhiteSpace="0" view="pageBreakPreview" topLeftCell="A26" zoomScale="78" zoomScaleNormal="78" zoomScaleSheetLayoutView="78" zoomScalePageLayoutView="50" workbookViewId="0">
      <selection activeCell="K31" sqref="K31:K35"/>
    </sheetView>
  </sheetViews>
  <sheetFormatPr defaultRowHeight="21" x14ac:dyDescent="0.35"/>
  <cols>
    <col min="1" max="1" width="6.140625" style="36" customWidth="1"/>
    <col min="2" max="2" width="32.85546875" style="36" customWidth="1"/>
    <col min="3" max="3" width="37.7109375" style="36" customWidth="1"/>
    <col min="4" max="4" width="17.42578125" style="36" customWidth="1"/>
    <col min="5" max="5" width="19.5703125" style="36" customWidth="1"/>
    <col min="6" max="6" width="25.5703125" style="36" customWidth="1"/>
    <col min="7" max="7" width="21.85546875" style="36" customWidth="1"/>
    <col min="8" max="8" width="18.28515625" style="36" customWidth="1"/>
    <col min="9" max="9" width="31.28515625" style="36" customWidth="1"/>
    <col min="10" max="10" width="72.85546875" style="36" customWidth="1"/>
    <col min="11" max="11" width="31.85546875" style="36" customWidth="1"/>
    <col min="12" max="12" width="33.7109375" style="36" customWidth="1"/>
    <col min="13" max="16384" width="9.140625" style="36"/>
  </cols>
  <sheetData>
    <row r="1" spans="1:12" ht="43.5" customHeight="1" x14ac:dyDescent="0.35">
      <c r="A1" s="213" t="s">
        <v>116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21.75" thickBot="1" x14ac:dyDescent="0.4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0.25" customHeight="1" x14ac:dyDescent="0.35">
      <c r="A3" s="313" t="s">
        <v>0</v>
      </c>
      <c r="B3" s="314" t="s">
        <v>1</v>
      </c>
      <c r="C3" s="314" t="s">
        <v>2</v>
      </c>
      <c r="D3" s="314"/>
      <c r="E3" s="314"/>
      <c r="F3" s="314" t="s">
        <v>3</v>
      </c>
      <c r="G3" s="314" t="s">
        <v>4</v>
      </c>
      <c r="H3" s="314"/>
      <c r="I3" s="314"/>
      <c r="J3" s="314" t="s">
        <v>5</v>
      </c>
      <c r="K3" s="314" t="s">
        <v>6</v>
      </c>
      <c r="L3" s="315" t="s">
        <v>7</v>
      </c>
    </row>
    <row r="4" spans="1:12" ht="83.25" customHeight="1" x14ac:dyDescent="0.35">
      <c r="A4" s="293"/>
      <c r="B4" s="276"/>
      <c r="C4" s="62" t="s">
        <v>54</v>
      </c>
      <c r="D4" s="62" t="s">
        <v>55</v>
      </c>
      <c r="E4" s="62" t="s">
        <v>117</v>
      </c>
      <c r="F4" s="276"/>
      <c r="G4" s="35" t="s">
        <v>56</v>
      </c>
      <c r="H4" s="35" t="s">
        <v>121</v>
      </c>
      <c r="I4" s="35" t="s">
        <v>9</v>
      </c>
      <c r="J4" s="276"/>
      <c r="K4" s="276"/>
      <c r="L4" s="294"/>
    </row>
    <row r="5" spans="1:12" x14ac:dyDescent="0.35">
      <c r="A5" s="37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9">
        <v>12</v>
      </c>
    </row>
    <row r="6" spans="1:12" ht="46.5" customHeight="1" x14ac:dyDescent="0.35">
      <c r="A6" s="276" t="s">
        <v>25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1:12" ht="39" customHeight="1" x14ac:dyDescent="0.35">
      <c r="A7" s="151">
        <v>1</v>
      </c>
      <c r="B7" s="151" t="s">
        <v>88</v>
      </c>
      <c r="C7" s="153" t="s">
        <v>26</v>
      </c>
      <c r="D7" s="310" t="s">
        <v>26</v>
      </c>
      <c r="E7" s="311" t="s">
        <v>31</v>
      </c>
      <c r="F7" s="2" t="s">
        <v>11</v>
      </c>
      <c r="G7" s="66">
        <f>G9+G10</f>
        <v>3251</v>
      </c>
      <c r="H7" s="66">
        <f>H9+H10</f>
        <v>2093.56</v>
      </c>
      <c r="I7" s="67">
        <f>H7/G7*100</f>
        <v>64.397416179637034</v>
      </c>
      <c r="J7" s="158" t="s">
        <v>132</v>
      </c>
      <c r="K7" s="152" t="s">
        <v>52</v>
      </c>
      <c r="L7" s="152" t="s">
        <v>43</v>
      </c>
    </row>
    <row r="8" spans="1:12" ht="41.25" customHeight="1" x14ac:dyDescent="0.35">
      <c r="A8" s="151"/>
      <c r="B8" s="151"/>
      <c r="C8" s="153"/>
      <c r="D8" s="310"/>
      <c r="E8" s="311"/>
      <c r="F8" s="7" t="s">
        <v>12</v>
      </c>
      <c r="G8" s="55" t="s">
        <v>94</v>
      </c>
      <c r="H8" s="55" t="s">
        <v>94</v>
      </c>
      <c r="I8" s="68" t="s">
        <v>94</v>
      </c>
      <c r="J8" s="154"/>
      <c r="K8" s="152"/>
      <c r="L8" s="152"/>
    </row>
    <row r="9" spans="1:12" ht="64.5" customHeight="1" x14ac:dyDescent="0.35">
      <c r="A9" s="151"/>
      <c r="B9" s="151"/>
      <c r="C9" s="153"/>
      <c r="D9" s="310"/>
      <c r="E9" s="311"/>
      <c r="F9" s="7" t="s">
        <v>13</v>
      </c>
      <c r="G9" s="69">
        <v>2925.9</v>
      </c>
      <c r="H9" s="69">
        <v>1884.2</v>
      </c>
      <c r="I9" s="68">
        <f>H9/G9*100</f>
        <v>64.397279469564921</v>
      </c>
      <c r="J9" s="154"/>
      <c r="K9" s="152"/>
      <c r="L9" s="152"/>
    </row>
    <row r="10" spans="1:12" ht="76.5" customHeight="1" x14ac:dyDescent="0.35">
      <c r="A10" s="151"/>
      <c r="B10" s="151"/>
      <c r="C10" s="153"/>
      <c r="D10" s="310"/>
      <c r="E10" s="311"/>
      <c r="F10" s="7" t="s">
        <v>14</v>
      </c>
      <c r="G10" s="55">
        <v>325.10000000000002</v>
      </c>
      <c r="H10" s="55">
        <v>209.36</v>
      </c>
      <c r="I10" s="68">
        <f>H10/G10*100</f>
        <v>64.398646570286061</v>
      </c>
      <c r="J10" s="154"/>
      <c r="K10" s="152"/>
      <c r="L10" s="152"/>
    </row>
    <row r="11" spans="1:12" ht="163.5" customHeight="1" x14ac:dyDescent="0.35">
      <c r="A11" s="151"/>
      <c r="B11" s="151"/>
      <c r="C11" s="153"/>
      <c r="D11" s="310"/>
      <c r="E11" s="311"/>
      <c r="F11" s="156" t="s">
        <v>15</v>
      </c>
      <c r="G11" s="58" t="s">
        <v>94</v>
      </c>
      <c r="H11" s="58" t="s">
        <v>94</v>
      </c>
      <c r="I11" s="152" t="s">
        <v>94</v>
      </c>
      <c r="J11" s="154"/>
      <c r="K11" s="152"/>
      <c r="L11" s="152"/>
    </row>
    <row r="12" spans="1:12" ht="133.5" hidden="1" customHeight="1" x14ac:dyDescent="0.35">
      <c r="A12" s="151"/>
      <c r="B12" s="151"/>
      <c r="C12" s="153"/>
      <c r="D12" s="310"/>
      <c r="E12" s="311"/>
      <c r="F12" s="156"/>
      <c r="G12" s="58" t="s">
        <v>24</v>
      </c>
      <c r="H12" s="58" t="s">
        <v>24</v>
      </c>
      <c r="I12" s="152"/>
      <c r="J12" s="154"/>
      <c r="K12" s="152"/>
      <c r="L12" s="152"/>
    </row>
    <row r="13" spans="1:12" ht="145.5" hidden="1" customHeight="1" x14ac:dyDescent="0.35">
      <c r="A13" s="151"/>
      <c r="B13" s="151"/>
      <c r="C13" s="153"/>
      <c r="D13" s="310"/>
      <c r="E13" s="311"/>
      <c r="F13" s="156"/>
      <c r="G13" s="58" t="s">
        <v>24</v>
      </c>
      <c r="H13" s="58" t="s">
        <v>24</v>
      </c>
      <c r="I13" s="152"/>
      <c r="J13" s="154"/>
      <c r="K13" s="152"/>
      <c r="L13" s="152"/>
    </row>
    <row r="14" spans="1:12" ht="141" hidden="1" customHeight="1" x14ac:dyDescent="0.35">
      <c r="A14" s="151"/>
      <c r="B14" s="151"/>
      <c r="C14" s="65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42.5" hidden="1" customHeight="1" x14ac:dyDescent="0.35">
      <c r="A15" s="151"/>
      <c r="B15" s="151"/>
      <c r="C15" s="65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51.5" hidden="1" customHeight="1" x14ac:dyDescent="0.35">
      <c r="A16" s="151"/>
      <c r="B16" s="151"/>
      <c r="C16" s="65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93" hidden="1" customHeight="1" x14ac:dyDescent="0.35">
      <c r="A17" s="151"/>
      <c r="B17" s="151"/>
      <c r="C17" s="65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.5" hidden="1" customHeight="1" x14ac:dyDescent="0.35">
      <c r="A18" s="151"/>
      <c r="B18" s="151"/>
      <c r="C18" s="65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38.25" customHeight="1" x14ac:dyDescent="0.35">
      <c r="A19" s="151"/>
      <c r="B19" s="151"/>
      <c r="C19" s="316" t="s">
        <v>78</v>
      </c>
      <c r="D19" s="273">
        <v>60</v>
      </c>
      <c r="E19" s="273">
        <v>83.87</v>
      </c>
      <c r="F19" s="70" t="s">
        <v>11</v>
      </c>
      <c r="G19" s="55" t="s">
        <v>94</v>
      </c>
      <c r="H19" s="55" t="s">
        <v>94</v>
      </c>
      <c r="I19" s="55" t="s">
        <v>94</v>
      </c>
      <c r="J19" s="158" t="s">
        <v>125</v>
      </c>
      <c r="K19" s="152" t="str">
        <f>[1]МСП!K21</f>
        <v>Жадан Татьяна Николаевна - директор департамента имущественных отношений Нефтеюганского района</v>
      </c>
      <c r="L19" s="152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0" spans="1:12" ht="40.5" customHeight="1" x14ac:dyDescent="0.35">
      <c r="A20" s="151"/>
      <c r="B20" s="151"/>
      <c r="C20" s="316"/>
      <c r="D20" s="273"/>
      <c r="E20" s="273"/>
      <c r="F20" s="7" t="s">
        <v>12</v>
      </c>
      <c r="G20" s="55" t="s">
        <v>94</v>
      </c>
      <c r="H20" s="55" t="s">
        <v>94</v>
      </c>
      <c r="I20" s="55" t="s">
        <v>94</v>
      </c>
      <c r="J20" s="158"/>
      <c r="K20" s="152"/>
      <c r="L20" s="152"/>
    </row>
    <row r="21" spans="1:12" ht="60.75" x14ac:dyDescent="0.35">
      <c r="A21" s="151"/>
      <c r="B21" s="151"/>
      <c r="C21" s="316"/>
      <c r="D21" s="273"/>
      <c r="E21" s="273"/>
      <c r="F21" s="7" t="s">
        <v>13</v>
      </c>
      <c r="G21" s="55" t="s">
        <v>94</v>
      </c>
      <c r="H21" s="55" t="s">
        <v>94</v>
      </c>
      <c r="I21" s="55" t="s">
        <v>94</v>
      </c>
      <c r="J21" s="158"/>
      <c r="K21" s="152"/>
      <c r="L21" s="152"/>
    </row>
    <row r="22" spans="1:12" ht="52.5" customHeight="1" x14ac:dyDescent="0.35">
      <c r="A22" s="151"/>
      <c r="B22" s="151"/>
      <c r="C22" s="316"/>
      <c r="D22" s="273"/>
      <c r="E22" s="273"/>
      <c r="F22" s="7" t="s">
        <v>14</v>
      </c>
      <c r="G22" s="55" t="s">
        <v>94</v>
      </c>
      <c r="H22" s="55" t="s">
        <v>94</v>
      </c>
      <c r="I22" s="55" t="s">
        <v>94</v>
      </c>
      <c r="J22" s="158"/>
      <c r="K22" s="152"/>
      <c r="L22" s="152"/>
    </row>
    <row r="23" spans="1:12" ht="21" customHeight="1" x14ac:dyDescent="0.35">
      <c r="A23" s="151"/>
      <c r="B23" s="151"/>
      <c r="C23" s="316"/>
      <c r="D23" s="273"/>
      <c r="E23" s="273"/>
      <c r="F23" s="156" t="s">
        <v>15</v>
      </c>
      <c r="G23" s="306" t="s">
        <v>94</v>
      </c>
      <c r="H23" s="306" t="s">
        <v>94</v>
      </c>
      <c r="I23" s="306" t="s">
        <v>94</v>
      </c>
      <c r="J23" s="158"/>
      <c r="K23" s="152"/>
      <c r="L23" s="152"/>
    </row>
    <row r="24" spans="1:12" ht="21" customHeight="1" x14ac:dyDescent="0.35">
      <c r="A24" s="151"/>
      <c r="B24" s="151"/>
      <c r="C24" s="316"/>
      <c r="D24" s="273"/>
      <c r="E24" s="273"/>
      <c r="F24" s="156"/>
      <c r="G24" s="307"/>
      <c r="H24" s="307"/>
      <c r="I24" s="307"/>
      <c r="J24" s="158"/>
      <c r="K24" s="152"/>
      <c r="L24" s="152"/>
    </row>
    <row r="25" spans="1:12" ht="118.5" customHeight="1" x14ac:dyDescent="0.35">
      <c r="A25" s="151"/>
      <c r="B25" s="151"/>
      <c r="C25" s="316"/>
      <c r="D25" s="273"/>
      <c r="E25" s="273"/>
      <c r="F25" s="156"/>
      <c r="G25" s="308"/>
      <c r="H25" s="308"/>
      <c r="I25" s="308"/>
      <c r="J25" s="158"/>
      <c r="K25" s="152"/>
      <c r="L25" s="152"/>
    </row>
    <row r="26" spans="1:12" ht="21" customHeight="1" x14ac:dyDescent="0.35">
      <c r="A26" s="151"/>
      <c r="B26" s="151"/>
      <c r="C26" s="309" t="s">
        <v>79</v>
      </c>
      <c r="D26" s="273">
        <v>10</v>
      </c>
      <c r="E26" s="273">
        <v>66.23</v>
      </c>
      <c r="F26" s="70" t="s">
        <v>11</v>
      </c>
      <c r="G26" s="55" t="s">
        <v>94</v>
      </c>
      <c r="H26" s="55" t="s">
        <v>94</v>
      </c>
      <c r="I26" s="55" t="s">
        <v>94</v>
      </c>
      <c r="J26" s="158" t="s">
        <v>122</v>
      </c>
      <c r="K26" s="152" t="str">
        <f>[1]МСП!K21</f>
        <v>Жадан Татьяна Николаевна - директор департамента имущественных отношений Нефтеюганского района</v>
      </c>
      <c r="L26" s="152" t="str">
        <f>[1]МСП!L21</f>
        <v>Ткаченко Р.В. - начальник отдела формирования и управления имуществом департамента имущественных отношений Нефтеюганского района</v>
      </c>
    </row>
    <row r="27" spans="1:12" ht="40.5" x14ac:dyDescent="0.35">
      <c r="A27" s="151"/>
      <c r="B27" s="151"/>
      <c r="C27" s="309"/>
      <c r="D27" s="273"/>
      <c r="E27" s="273"/>
      <c r="F27" s="7" t="s">
        <v>12</v>
      </c>
      <c r="G27" s="55" t="s">
        <v>94</v>
      </c>
      <c r="H27" s="55" t="s">
        <v>94</v>
      </c>
      <c r="I27" s="55" t="s">
        <v>94</v>
      </c>
      <c r="J27" s="158"/>
      <c r="K27" s="152"/>
      <c r="L27" s="152"/>
    </row>
    <row r="28" spans="1:12" ht="60.75" x14ac:dyDescent="0.35">
      <c r="A28" s="151"/>
      <c r="B28" s="151"/>
      <c r="C28" s="309"/>
      <c r="D28" s="273"/>
      <c r="E28" s="273"/>
      <c r="F28" s="7" t="s">
        <v>13</v>
      </c>
      <c r="G28" s="55" t="s">
        <v>94</v>
      </c>
      <c r="H28" s="55" t="s">
        <v>94</v>
      </c>
      <c r="I28" s="55" t="s">
        <v>94</v>
      </c>
      <c r="J28" s="158"/>
      <c r="K28" s="152"/>
      <c r="L28" s="152"/>
    </row>
    <row r="29" spans="1:12" x14ac:dyDescent="0.35">
      <c r="A29" s="151"/>
      <c r="B29" s="151"/>
      <c r="C29" s="309"/>
      <c r="D29" s="273"/>
      <c r="E29" s="273"/>
      <c r="F29" s="7" t="s">
        <v>14</v>
      </c>
      <c r="G29" s="55" t="s">
        <v>94</v>
      </c>
      <c r="H29" s="55" t="s">
        <v>94</v>
      </c>
      <c r="I29" s="55" t="s">
        <v>94</v>
      </c>
      <c r="J29" s="158"/>
      <c r="K29" s="152"/>
      <c r="L29" s="152"/>
    </row>
    <row r="30" spans="1:12" x14ac:dyDescent="0.35">
      <c r="A30" s="151"/>
      <c r="B30" s="151"/>
      <c r="C30" s="309"/>
      <c r="D30" s="273"/>
      <c r="E30" s="273"/>
      <c r="F30" s="7" t="s">
        <v>15</v>
      </c>
      <c r="G30" s="55" t="s">
        <v>94</v>
      </c>
      <c r="H30" s="55" t="s">
        <v>94</v>
      </c>
      <c r="I30" s="55" t="s">
        <v>94</v>
      </c>
      <c r="J30" s="158"/>
      <c r="K30" s="152"/>
      <c r="L30" s="152"/>
    </row>
    <row r="31" spans="1:12" ht="21" customHeight="1" x14ac:dyDescent="0.35">
      <c r="A31" s="227">
        <v>2</v>
      </c>
      <c r="B31" s="227" t="s">
        <v>89</v>
      </c>
      <c r="C31" s="261" t="s">
        <v>26</v>
      </c>
      <c r="D31" s="306" t="s">
        <v>26</v>
      </c>
      <c r="E31" s="306" t="s">
        <v>31</v>
      </c>
      <c r="F31" s="70" t="s">
        <v>11</v>
      </c>
      <c r="G31" s="71">
        <f>G33+G34</f>
        <v>239.22000000000003</v>
      </c>
      <c r="H31" s="71">
        <f>H33+H34</f>
        <v>239.22000000000003</v>
      </c>
      <c r="I31" s="67">
        <f>H31/G31*100</f>
        <v>100</v>
      </c>
      <c r="J31" s="171" t="s">
        <v>98</v>
      </c>
      <c r="K31" s="152" t="s">
        <v>53</v>
      </c>
      <c r="L31" s="152" t="s">
        <v>44</v>
      </c>
    </row>
    <row r="32" spans="1:12" ht="40.5" x14ac:dyDescent="0.35">
      <c r="A32" s="228"/>
      <c r="B32" s="228"/>
      <c r="C32" s="262"/>
      <c r="D32" s="307"/>
      <c r="E32" s="307"/>
      <c r="F32" s="7" t="s">
        <v>12</v>
      </c>
      <c r="G32" s="55" t="s">
        <v>94</v>
      </c>
      <c r="H32" s="41" t="s">
        <v>94</v>
      </c>
      <c r="I32" s="41" t="s">
        <v>94</v>
      </c>
      <c r="J32" s="239"/>
      <c r="K32" s="152"/>
      <c r="L32" s="152"/>
    </row>
    <row r="33" spans="1:12" ht="60.75" x14ac:dyDescent="0.35">
      <c r="A33" s="228"/>
      <c r="B33" s="228"/>
      <c r="C33" s="262"/>
      <c r="D33" s="307"/>
      <c r="E33" s="307"/>
      <c r="F33" s="7" t="s">
        <v>13</v>
      </c>
      <c r="G33" s="68">
        <v>215.3</v>
      </c>
      <c r="H33" s="68">
        <v>215.3</v>
      </c>
      <c r="I33" s="68">
        <f>H33/G33*100</f>
        <v>100</v>
      </c>
      <c r="J33" s="239"/>
      <c r="K33" s="152"/>
      <c r="L33" s="152"/>
    </row>
    <row r="34" spans="1:12" ht="35.25" customHeight="1" x14ac:dyDescent="0.35">
      <c r="A34" s="228"/>
      <c r="B34" s="228"/>
      <c r="C34" s="262"/>
      <c r="D34" s="307"/>
      <c r="E34" s="307"/>
      <c r="F34" s="7" t="s">
        <v>14</v>
      </c>
      <c r="G34" s="55">
        <v>23.92</v>
      </c>
      <c r="H34" s="55">
        <v>23.92</v>
      </c>
      <c r="I34" s="68">
        <f>H34/G34*100</f>
        <v>100</v>
      </c>
      <c r="J34" s="239"/>
      <c r="K34" s="152"/>
      <c r="L34" s="152"/>
    </row>
    <row r="35" spans="1:12" ht="51.75" customHeight="1" x14ac:dyDescent="0.35">
      <c r="A35" s="241"/>
      <c r="B35" s="241"/>
      <c r="C35" s="263"/>
      <c r="D35" s="308"/>
      <c r="E35" s="308"/>
      <c r="F35" s="3" t="s">
        <v>15</v>
      </c>
      <c r="G35" s="55" t="s">
        <v>94</v>
      </c>
      <c r="H35" s="16" t="s">
        <v>94</v>
      </c>
      <c r="I35" s="41" t="s">
        <v>94</v>
      </c>
      <c r="J35" s="240"/>
      <c r="K35" s="152"/>
      <c r="L35" s="152"/>
    </row>
    <row r="36" spans="1:12" ht="273.75" customHeight="1" x14ac:dyDescent="0.35">
      <c r="A36" s="42"/>
      <c r="B36" s="42"/>
      <c r="C36" s="43"/>
      <c r="D36" s="43"/>
      <c r="E36" s="44"/>
      <c r="F36" s="3"/>
      <c r="G36" s="43"/>
      <c r="H36" s="43"/>
      <c r="I36" s="45"/>
      <c r="J36" s="72" t="s">
        <v>99</v>
      </c>
      <c r="K36" s="45"/>
      <c r="L36" s="45"/>
    </row>
    <row r="37" spans="1:12" x14ac:dyDescent="0.35">
      <c r="G37" s="56"/>
    </row>
  </sheetData>
  <mergeCells count="44">
    <mergeCell ref="L19:L25"/>
    <mergeCell ref="I23:I25"/>
    <mergeCell ref="K7:K13"/>
    <mergeCell ref="I11:I13"/>
    <mergeCell ref="J7:J13"/>
    <mergeCell ref="J19:J25"/>
    <mergeCell ref="K19:K25"/>
    <mergeCell ref="G23:G25"/>
    <mergeCell ref="H23:H25"/>
    <mergeCell ref="A6:L6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C19:C25"/>
    <mergeCell ref="D19:D25"/>
    <mergeCell ref="E19:E25"/>
    <mergeCell ref="L7:L13"/>
    <mergeCell ref="C31:C35"/>
    <mergeCell ref="B31:B35"/>
    <mergeCell ref="A31:A35"/>
    <mergeCell ref="L26:L30"/>
    <mergeCell ref="B7:B30"/>
    <mergeCell ref="A7:A30"/>
    <mergeCell ref="J26:J30"/>
    <mergeCell ref="K26:K30"/>
    <mergeCell ref="C26:C30"/>
    <mergeCell ref="D26:D30"/>
    <mergeCell ref="E26:E30"/>
    <mergeCell ref="F11:F13"/>
    <mergeCell ref="C7:C13"/>
    <mergeCell ref="D7:D13"/>
    <mergeCell ref="E7:E13"/>
    <mergeCell ref="F23:F25"/>
    <mergeCell ref="J31:J35"/>
    <mergeCell ref="K31:K35"/>
    <mergeCell ref="L31:L35"/>
    <mergeCell ref="E31:E35"/>
    <mergeCell ref="D31:D35"/>
  </mergeCells>
  <pageMargins left="0.11811023622047245" right="0.11811023622047245" top="0" bottom="0" header="0.11811023622047245" footer="0.11811023622047245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L15"/>
  <sheetViews>
    <sheetView showGridLines="0" view="pageBreakPreview" topLeftCell="A7" zoomScale="71" zoomScaleNormal="71" zoomScaleSheetLayoutView="71" zoomScalePageLayoutView="60" workbookViewId="0">
      <selection activeCell="L11" sqref="L11:L15"/>
    </sheetView>
  </sheetViews>
  <sheetFormatPr defaultRowHeight="15" x14ac:dyDescent="0.25"/>
  <cols>
    <col min="1" max="1" width="6.28515625" style="34" customWidth="1"/>
    <col min="2" max="2" width="23.5703125" style="34" customWidth="1"/>
    <col min="3" max="3" width="25.5703125" style="34" customWidth="1"/>
    <col min="4" max="4" width="17.7109375" style="34" customWidth="1"/>
    <col min="5" max="5" width="20.42578125" style="34" customWidth="1"/>
    <col min="6" max="6" width="21" style="34" customWidth="1"/>
    <col min="7" max="7" width="18.42578125" style="34" customWidth="1"/>
    <col min="8" max="8" width="25.5703125" style="34" customWidth="1"/>
    <col min="9" max="9" width="20.140625" style="34" customWidth="1"/>
    <col min="10" max="10" width="53" style="34" customWidth="1"/>
    <col min="11" max="11" width="30.5703125" style="34" customWidth="1"/>
    <col min="12" max="12" width="33.7109375" style="34" customWidth="1"/>
    <col min="13" max="16384" width="9.140625" style="34"/>
  </cols>
  <sheetData>
    <row r="1" spans="1:12" ht="41.25" customHeight="1" x14ac:dyDescent="0.25">
      <c r="A1" s="313" t="s">
        <v>116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9"/>
    </row>
    <row r="2" spans="1:12" ht="34.5" customHeight="1" x14ac:dyDescent="0.25">
      <c r="A2" s="293" t="s">
        <v>0</v>
      </c>
      <c r="B2" s="276" t="s">
        <v>1</v>
      </c>
      <c r="C2" s="276" t="s">
        <v>2</v>
      </c>
      <c r="D2" s="276"/>
      <c r="E2" s="276"/>
      <c r="F2" s="276" t="s">
        <v>3</v>
      </c>
      <c r="G2" s="276" t="s">
        <v>4</v>
      </c>
      <c r="H2" s="276"/>
      <c r="I2" s="276"/>
      <c r="J2" s="276" t="s">
        <v>5</v>
      </c>
      <c r="K2" s="276" t="s">
        <v>6</v>
      </c>
      <c r="L2" s="294" t="s">
        <v>7</v>
      </c>
    </row>
    <row r="3" spans="1:12" ht="60.75" x14ac:dyDescent="0.25">
      <c r="A3" s="293"/>
      <c r="B3" s="276"/>
      <c r="C3" s="62" t="s">
        <v>8</v>
      </c>
      <c r="D3" s="62" t="s">
        <v>55</v>
      </c>
      <c r="E3" s="62" t="s">
        <v>117</v>
      </c>
      <c r="F3" s="276"/>
      <c r="G3" s="35" t="s">
        <v>56</v>
      </c>
      <c r="H3" s="35" t="s">
        <v>118</v>
      </c>
      <c r="I3" s="35" t="s">
        <v>9</v>
      </c>
      <c r="J3" s="276"/>
      <c r="K3" s="276"/>
      <c r="L3" s="294"/>
    </row>
    <row r="4" spans="1:12" ht="20.25" x14ac:dyDescent="0.25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7">
        <v>10</v>
      </c>
      <c r="K4" s="47">
        <v>11</v>
      </c>
      <c r="L4" s="48">
        <v>12</v>
      </c>
    </row>
    <row r="5" spans="1:12" ht="20.25" x14ac:dyDescent="0.25">
      <c r="A5" s="293" t="s">
        <v>30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94"/>
    </row>
    <row r="6" spans="1:12" ht="28.5" customHeight="1" x14ac:dyDescent="0.25">
      <c r="A6" s="196">
        <v>1</v>
      </c>
      <c r="B6" s="151" t="s">
        <v>90</v>
      </c>
      <c r="C6" s="310" t="s">
        <v>51</v>
      </c>
      <c r="D6" s="317" t="s">
        <v>57</v>
      </c>
      <c r="E6" s="317" t="s">
        <v>57</v>
      </c>
      <c r="F6" s="49" t="s">
        <v>11</v>
      </c>
      <c r="G6" s="55" t="s">
        <v>94</v>
      </c>
      <c r="H6" s="55" t="s">
        <v>94</v>
      </c>
      <c r="I6" s="55" t="s">
        <v>94</v>
      </c>
      <c r="J6" s="283" t="s">
        <v>115</v>
      </c>
      <c r="K6" s="152" t="s">
        <v>32</v>
      </c>
      <c r="L6" s="216" t="s">
        <v>73</v>
      </c>
    </row>
    <row r="7" spans="1:12" ht="52.5" customHeight="1" x14ac:dyDescent="0.25">
      <c r="A7" s="196"/>
      <c r="B7" s="151"/>
      <c r="C7" s="310"/>
      <c r="D7" s="317"/>
      <c r="E7" s="317"/>
      <c r="F7" s="7" t="s">
        <v>12</v>
      </c>
      <c r="G7" s="55" t="s">
        <v>94</v>
      </c>
      <c r="H7" s="55" t="s">
        <v>94</v>
      </c>
      <c r="I7" s="55" t="s">
        <v>94</v>
      </c>
      <c r="J7" s="287"/>
      <c r="K7" s="152"/>
      <c r="L7" s="216"/>
    </row>
    <row r="8" spans="1:12" ht="74.25" customHeight="1" x14ac:dyDescent="0.25">
      <c r="A8" s="196"/>
      <c r="B8" s="151"/>
      <c r="C8" s="310"/>
      <c r="D8" s="317"/>
      <c r="E8" s="317"/>
      <c r="F8" s="7" t="s">
        <v>13</v>
      </c>
      <c r="G8" s="55" t="s">
        <v>94</v>
      </c>
      <c r="H8" s="55" t="s">
        <v>94</v>
      </c>
      <c r="I8" s="55" t="s">
        <v>94</v>
      </c>
      <c r="J8" s="287"/>
      <c r="K8" s="152"/>
      <c r="L8" s="216"/>
    </row>
    <row r="9" spans="1:12" ht="48.75" customHeight="1" x14ac:dyDescent="0.25">
      <c r="A9" s="196"/>
      <c r="B9" s="151"/>
      <c r="C9" s="310"/>
      <c r="D9" s="317"/>
      <c r="E9" s="317"/>
      <c r="F9" s="7" t="s">
        <v>14</v>
      </c>
      <c r="G9" s="55" t="s">
        <v>94</v>
      </c>
      <c r="H9" s="55" t="s">
        <v>94</v>
      </c>
      <c r="I9" s="55" t="s">
        <v>94</v>
      </c>
      <c r="J9" s="287"/>
      <c r="K9" s="152"/>
      <c r="L9" s="216"/>
    </row>
    <row r="10" spans="1:12" ht="123.75" customHeight="1" x14ac:dyDescent="0.25">
      <c r="A10" s="196"/>
      <c r="B10" s="151"/>
      <c r="C10" s="310"/>
      <c r="D10" s="317"/>
      <c r="E10" s="317"/>
      <c r="F10" s="7" t="s">
        <v>15</v>
      </c>
      <c r="G10" s="59" t="s">
        <v>94</v>
      </c>
      <c r="H10" s="59" t="s">
        <v>94</v>
      </c>
      <c r="I10" s="59" t="s">
        <v>94</v>
      </c>
      <c r="J10" s="288"/>
      <c r="K10" s="152"/>
      <c r="L10" s="216"/>
    </row>
    <row r="11" spans="1:12" ht="27.75" customHeight="1" x14ac:dyDescent="0.25">
      <c r="A11" s="196">
        <v>2</v>
      </c>
      <c r="B11" s="151" t="s">
        <v>91</v>
      </c>
      <c r="C11" s="310" t="s">
        <v>46</v>
      </c>
      <c r="D11" s="296">
        <v>2</v>
      </c>
      <c r="E11" s="296">
        <v>2</v>
      </c>
      <c r="F11" s="2" t="s">
        <v>11</v>
      </c>
      <c r="G11" s="50">
        <f>G12+G13+G14</f>
        <v>5968.8399999999992</v>
      </c>
      <c r="H11" s="50">
        <f>H12+H13+H14</f>
        <v>5968.8399999999992</v>
      </c>
      <c r="I11" s="51">
        <f>H11/G11*100</f>
        <v>100</v>
      </c>
      <c r="J11" s="162" t="s">
        <v>131</v>
      </c>
      <c r="K11" s="152" t="s">
        <v>32</v>
      </c>
      <c r="L11" s="216" t="s">
        <v>73</v>
      </c>
    </row>
    <row r="12" spans="1:12" ht="46.5" customHeight="1" x14ac:dyDescent="0.25">
      <c r="A12" s="196"/>
      <c r="B12" s="151"/>
      <c r="C12" s="310"/>
      <c r="D12" s="296"/>
      <c r="E12" s="296"/>
      <c r="F12" s="7" t="s">
        <v>12</v>
      </c>
      <c r="G12" s="52">
        <v>2211.5</v>
      </c>
      <c r="H12" s="52">
        <v>2211.5</v>
      </c>
      <c r="I12" s="51">
        <f t="shared" ref="I12:I14" si="0">H12/G12*100</f>
        <v>100</v>
      </c>
      <c r="J12" s="162"/>
      <c r="K12" s="152"/>
      <c r="L12" s="216"/>
    </row>
    <row r="13" spans="1:12" ht="63" customHeight="1" x14ac:dyDescent="0.25">
      <c r="A13" s="196"/>
      <c r="B13" s="151"/>
      <c r="C13" s="310"/>
      <c r="D13" s="296"/>
      <c r="E13" s="296"/>
      <c r="F13" s="7" t="s">
        <v>13</v>
      </c>
      <c r="G13" s="52">
        <v>3458.9</v>
      </c>
      <c r="H13" s="52">
        <v>3458.9</v>
      </c>
      <c r="I13" s="51">
        <f t="shared" si="0"/>
        <v>100</v>
      </c>
      <c r="J13" s="162"/>
      <c r="K13" s="152"/>
      <c r="L13" s="216"/>
    </row>
    <row r="14" spans="1:12" ht="49.5" customHeight="1" x14ac:dyDescent="0.25">
      <c r="A14" s="196"/>
      <c r="B14" s="151"/>
      <c r="C14" s="310"/>
      <c r="D14" s="296"/>
      <c r="E14" s="296"/>
      <c r="F14" s="7" t="s">
        <v>14</v>
      </c>
      <c r="G14" s="53">
        <v>298.44</v>
      </c>
      <c r="H14" s="53">
        <v>298.44</v>
      </c>
      <c r="I14" s="51">
        <f t="shared" si="0"/>
        <v>100</v>
      </c>
      <c r="J14" s="162"/>
      <c r="K14" s="152"/>
      <c r="L14" s="216"/>
    </row>
    <row r="15" spans="1:12" ht="133.5" customHeight="1" x14ac:dyDescent="0.25">
      <c r="A15" s="196"/>
      <c r="B15" s="151"/>
      <c r="C15" s="310"/>
      <c r="D15" s="296"/>
      <c r="E15" s="296"/>
      <c r="F15" s="7" t="s">
        <v>15</v>
      </c>
      <c r="G15" s="54" t="s">
        <v>94</v>
      </c>
      <c r="H15" s="54" t="s">
        <v>94</v>
      </c>
      <c r="I15" s="54" t="s">
        <v>94</v>
      </c>
      <c r="J15" s="162"/>
      <c r="K15" s="152"/>
      <c r="L15" s="216"/>
    </row>
  </sheetData>
  <mergeCells count="26">
    <mergeCell ref="A11:A15"/>
    <mergeCell ref="B11:B15"/>
    <mergeCell ref="J2:J3"/>
    <mergeCell ref="A5:L5"/>
    <mergeCell ref="A6:A10"/>
    <mergeCell ref="D11:D15"/>
    <mergeCell ref="A1:L1"/>
    <mergeCell ref="A2:A3"/>
    <mergeCell ref="B2:B3"/>
    <mergeCell ref="C2:E2"/>
    <mergeCell ref="G2:I2"/>
    <mergeCell ref="K2:K3"/>
    <mergeCell ref="L2:L3"/>
    <mergeCell ref="F2:F3"/>
    <mergeCell ref="L6:L10"/>
    <mergeCell ref="J11:J15"/>
    <mergeCell ref="B6:B10"/>
    <mergeCell ref="C6:C10"/>
    <mergeCell ref="D6:D10"/>
    <mergeCell ref="E6:E10"/>
    <mergeCell ref="K11:K15"/>
    <mergeCell ref="J6:J10"/>
    <mergeCell ref="C11:C15"/>
    <mergeCell ref="K6:K10"/>
    <mergeCell ref="E11:E15"/>
    <mergeCell ref="L11:L15"/>
  </mergeCells>
  <pageMargins left="0.11811023622047245" right="0.11811023622047245" top="0" bottom="0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Демография</vt:lpstr>
      <vt:lpstr>Образование</vt:lpstr>
      <vt:lpstr>Жилье и гор.среда</vt:lpstr>
      <vt:lpstr>Экология</vt:lpstr>
      <vt:lpstr>МСП</vt:lpstr>
      <vt:lpstr>Культура</vt:lpstr>
      <vt:lpstr>Демография!Заголовки_для_печати</vt:lpstr>
      <vt:lpstr>'Жилье и гор.среда'!Заголовки_для_печати</vt:lpstr>
      <vt:lpstr>Культура!Заголовки_для_печати</vt:lpstr>
      <vt:lpstr>МСП!Заголовки_для_печати</vt:lpstr>
      <vt:lpstr>Образование!Заголовки_для_печати</vt:lpstr>
      <vt:lpstr>Экология!Заголовки_для_печати</vt:lpstr>
      <vt:lpstr>Демография!Область_печати</vt:lpstr>
      <vt:lpstr>Образование!Область_печати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2023-12-21T07:34:17Z</dcterms:modified>
</cp:coreProperties>
</file>