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C8358B6-AB3C-435D-943E-811BFCF73A9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definedNames>
    <definedName name="_xlnm._FilterDatabase" localSheetId="0" hidden="1">Лист1!$A$7:$K$266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9" i="1"/>
  <c r="I270" i="1"/>
  <c r="H268" i="1"/>
  <c r="G162" i="1"/>
  <c r="F162" i="1" s="1"/>
  <c r="G161" i="1"/>
  <c r="F161" i="1" s="1"/>
  <c r="G160" i="1"/>
  <c r="F160" i="1" s="1"/>
  <c r="G159" i="1"/>
  <c r="F159" i="1" s="1"/>
  <c r="G158" i="1"/>
  <c r="F158" i="1" s="1"/>
  <c r="G157" i="1"/>
  <c r="F157" i="1" s="1"/>
  <c r="G156" i="1"/>
  <c r="F156" i="1" s="1"/>
  <c r="G155" i="1"/>
  <c r="F155" i="1" s="1"/>
  <c r="G154" i="1"/>
  <c r="F154" i="1" s="1"/>
  <c r="G153" i="1"/>
  <c r="F153" i="1" s="1"/>
  <c r="G266" i="1" l="1"/>
</calcChain>
</file>

<file path=xl/sharedStrings.xml><?xml version="1.0" encoding="utf-8"?>
<sst xmlns="http://schemas.openxmlformats.org/spreadsheetml/2006/main" count="1563" uniqueCount="797">
  <si>
    <t>№ п/п</t>
  </si>
  <si>
    <t>Объект закупки</t>
  </si>
  <si>
    <t>Способ определения поставщика (подрядчика, исполнителя)</t>
  </si>
  <si>
    <t>Последующие годы</t>
  </si>
  <si>
    <t>ИКЗ плана-графика</t>
  </si>
  <si>
    <t>Предмет контракта</t>
  </si>
  <si>
    <t xml:space="preserve">Планируемый срок начала осуществления закупки
(месяц, год)
</t>
  </si>
  <si>
    <t>Планируемые платежи (тыс.рублей)</t>
  </si>
  <si>
    <t xml:space="preserve">Начальная (максимальная) цена контракта (тыс.рублей)
</t>
  </si>
  <si>
    <t xml:space="preserve">На текущий финансовый год
</t>
  </si>
  <si>
    <t xml:space="preserve">На первый год
</t>
  </si>
  <si>
    <t xml:space="preserve">На второй год
</t>
  </si>
  <si>
    <t>итого предусмотрено на оуществление закупок в текущем году</t>
  </si>
  <si>
    <t>итого предусмотрено на оуществление закупок на первый год планового периода</t>
  </si>
  <si>
    <t>итого предусмотрено на оуществление закупок на второй год планового периода</t>
  </si>
  <si>
    <t xml:space="preserve"> </t>
  </si>
  <si>
    <t>1</t>
  </si>
  <si>
    <t>2</t>
  </si>
  <si>
    <t>3</t>
  </si>
  <si>
    <t>4</t>
  </si>
  <si>
    <t>5</t>
  </si>
  <si>
    <t>11</t>
  </si>
  <si>
    <t>Приложение к письму</t>
  </si>
  <si>
    <t>(Ф.И.О., должностьуполномоченного должностного лица заказчика)</t>
  </si>
  <si>
    <t>Наименование учреждения</t>
  </si>
  <si>
    <t>На плановый период*</t>
  </si>
  <si>
    <t>Планируемые закупки товаров, работ, услуг у субъектов малого предпринимательства, социально ориентированных некоммерческих организаций
Нефтеюганский муниципальный район Ханты-Мансийского автономного округа – Югры на 2026-2028 года</t>
  </si>
  <si>
    <t>6</t>
  </si>
  <si>
    <t>26 38619012775861901001 0003 000 3821 244</t>
  </si>
  <si>
    <t>Ликвидация несанкционированных свалок</t>
  </si>
  <si>
    <t>Электронный аукцион</t>
  </si>
  <si>
    <t>06.2026</t>
  </si>
  <si>
    <t>МУ "Администрация сельского поселения Лемпино"</t>
  </si>
  <si>
    <t>7</t>
  </si>
  <si>
    <t>8</t>
  </si>
  <si>
    <t>9</t>
  </si>
  <si>
    <t>10</t>
  </si>
  <si>
    <t>Департамент имущественных отношений Нефтеюганского района</t>
  </si>
  <si>
    <t xml:space="preserve">	263861900502386190100100080006810412	</t>
  </si>
  <si>
    <t xml:space="preserve">	ПРИОБРЕТЕНИЕ КВАРТИР ПО ЕДИНОЙ СУБСИДИИ (2026,2027,2028)</t>
  </si>
  <si>
    <t>02.2026, 02.2027,02.2028</t>
  </si>
  <si>
    <t xml:space="preserve">	263861900502386190100100090006810412</t>
  </si>
  <si>
    <t xml:space="preserve">	РЕГИОНАЛЬНЫЙ ПРОЕКТ КВАРТИРЫ (2026,2027,2028)</t>
  </si>
  <si>
    <t>12</t>
  </si>
  <si>
    <t>263861900502386190100100060007112244</t>
  </si>
  <si>
    <t>Выполнение работ по изготовлению технических планов на объекты недвижимого имущества для постановки на кадастровый учет</t>
  </si>
  <si>
    <t>МУ "Администрация сельское поселение Куть-Ях"</t>
  </si>
  <si>
    <t>26 38619012782861901001 0004 000 8129 244</t>
  </si>
  <si>
    <t>Выполнение работ по зимнему содержанию автомобильных дорог</t>
  </si>
  <si>
    <t>08.2026</t>
  </si>
  <si>
    <t>26 38619012782861901001 0003 000 8130 244</t>
  </si>
  <si>
    <t>Выполнение работ по озеленению общественных территорий сельского поселения Куть-Ях</t>
  </si>
  <si>
    <t>04.2026</t>
  </si>
  <si>
    <t>26 38619012782861901001 0002 000 3821 244</t>
  </si>
  <si>
    <t>Ликвидация захламления по вновь выявленным свалкам на территории поселения Куть-Ях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</si>
  <si>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</si>
  <si>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</si>
  <si>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</si>
  <si>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</si>
  <si>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</si>
  <si>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</si>
  <si>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</si>
  <si>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</si>
  <si>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</si>
  <si>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</si>
  <si>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</si>
  <si>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</si>
  <si>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</si>
  <si>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</si>
  <si>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</si>
  <si>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</si>
  <si>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</si>
  <si>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</si>
  <si>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</si>
  <si>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</si>
  <si>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</si>
  <si>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</si>
  <si>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</si>
  <si>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</si>
  <si>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</si>
  <si>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</si>
  <si>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</si>
  <si>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</si>
  <si>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</si>
  <si>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</si>
  <si>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</si>
  <si>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НРМОБУ "Куть-Яхская СОШ"</t>
  </si>
  <si>
    <t>25 38619015247861901001 0005 002 4939 244</t>
  </si>
  <si>
    <t>оказание услуг по автобусным перевозкам учащихся</t>
  </si>
  <si>
    <t>26 38619015247861901001 0004 000 4939 244</t>
  </si>
  <si>
    <t>апрель,2026</t>
  </si>
  <si>
    <t>НРМОБУ "Салымская СОШ №1"</t>
  </si>
  <si>
    <t>26 38619009236861901001 0003 000 4939 244</t>
  </si>
  <si>
    <t>Оказание услуг по автобусным перевозкам учащихся</t>
  </si>
  <si>
    <t>февраль 2026</t>
  </si>
  <si>
    <t>МОБУ "СОШ № 1" ПГТ. ПОЙКОВСКИЙ</t>
  </si>
  <si>
    <t>202603873000025001000007</t>
  </si>
  <si>
    <t>Оказание услуг по организации питания в лагерях с дневным пребыванием детей в столовой МОБУ «СОШ № 1» пгт. Пойковский</t>
  </si>
  <si>
    <t>02.2026</t>
  </si>
  <si>
    <t>МОБУ СОШ №4</t>
  </si>
  <si>
    <t>26 38619008970861901001 0012 000 5629 244</t>
  </si>
  <si>
    <t>Оказание услуг по организации питания в лагерях с дневным пребыванием детей в столовой в каникулярный период в 2026 году</t>
  </si>
  <si>
    <t>27 38619008970861901001 0004 000 5629 244</t>
  </si>
  <si>
    <t>02.2027</t>
  </si>
  <si>
    <t>02.2028</t>
  </si>
  <si>
    <t>НРМОБУ " Усть-Юганская СОШ"</t>
  </si>
  <si>
    <t>25 38619008987861901001 0003 000 4939 244</t>
  </si>
  <si>
    <t>26 38619008987861901001 0008 000 4939 244</t>
  </si>
  <si>
    <t>НРМ ДОБУ "Д/с "Солнышко"</t>
  </si>
  <si>
    <t>263861900997386190100100360000000244</t>
  </si>
  <si>
    <t>Поставка продуктов питания</t>
  </si>
  <si>
    <t>09.2026</t>
  </si>
  <si>
    <t>263861900997386190100100370000000244</t>
  </si>
  <si>
    <t>263861900997386190100100380001051244</t>
  </si>
  <si>
    <t>Поставка масла сливочного</t>
  </si>
  <si>
    <t>263861900997386190100100390001051244</t>
  </si>
  <si>
    <t>Поставка сыра</t>
  </si>
  <si>
    <t>263861900997386190100100410001086244</t>
  </si>
  <si>
    <t>263861900997386190100100420000000244</t>
  </si>
  <si>
    <t>263861900997386190100100430000000244</t>
  </si>
  <si>
    <t>10.2026</t>
  </si>
  <si>
    <t>263861900997386190100100460000000244</t>
  </si>
  <si>
    <t>273861900997386190100100070000000244</t>
  </si>
  <si>
    <t>09.2027</t>
  </si>
  <si>
    <t>273861900997386190100100080000000244</t>
  </si>
  <si>
    <t>273861900997386190100100090001051244</t>
  </si>
  <si>
    <t>273861900997386190100100100001051244</t>
  </si>
  <si>
    <t>273861900997386190100100120001086244</t>
  </si>
  <si>
    <t>273861900997386190100100130000000244</t>
  </si>
  <si>
    <t>273861900997386190100100140000000244</t>
  </si>
  <si>
    <t>10.2027</t>
  </si>
  <si>
    <t>273861900997386190100100170000000244</t>
  </si>
  <si>
    <t>НРМ ДОБУ ЦРР-д/с "ТЕРЕМОК"</t>
  </si>
  <si>
    <t>253861900975886190100100110011051244</t>
  </si>
  <si>
    <t>09.2025</t>
  </si>
  <si>
    <t>253861900975886190100100100011051244</t>
  </si>
  <si>
    <t xml:space="preserve">Поставка творога </t>
  </si>
  <si>
    <t>253861900975886190100100120011051244</t>
  </si>
  <si>
    <t xml:space="preserve">Поставка сыра </t>
  </si>
  <si>
    <t>253861900975886190100100090010000244</t>
  </si>
  <si>
    <t xml:space="preserve">Поставка продуктов питания </t>
  </si>
  <si>
    <t>253861900975886190100100150011051244</t>
  </si>
  <si>
    <t>Поставка сахара</t>
  </si>
  <si>
    <t>10.2025</t>
  </si>
  <si>
    <t>253861900975886190100100140010000244</t>
  </si>
  <si>
    <t>НРМОБУ Салымская СОШ №2</t>
  </si>
  <si>
    <t>26 38619004340861901001 0008 000 4939 244</t>
  </si>
  <si>
    <t>Оказание услуг по автобусным перевозкам учащихся.</t>
  </si>
  <si>
    <t>03.2026</t>
  </si>
  <si>
    <t>26 38619004340861901001 0006 000 0000 244</t>
  </si>
  <si>
    <t>Оказание охранных услуг</t>
  </si>
  <si>
    <t>Приобретение учебной литературы</t>
  </si>
  <si>
    <t>Оснащение кабинетов</t>
  </si>
  <si>
    <t>НРМОБУ "Чеускинская СОШ"</t>
  </si>
  <si>
    <t>263861900918786190100100060004339244</t>
  </si>
  <si>
    <t>Ремонтные работы</t>
  </si>
  <si>
    <t>НРМОБУ "Сингапайская СОШ"</t>
  </si>
  <si>
    <t>26 38619009204861901001 0005 000 5629 244</t>
  </si>
  <si>
    <t>Оказание услуг по организации питания в оздоровительном лагере на базе школьной столовой в период проведения каникул</t>
  </si>
  <si>
    <t>Февраль 2026</t>
  </si>
  <si>
    <t>26 38619009204861901001 0006 000 4939 244</t>
  </si>
  <si>
    <t>Оказание услуг по автобусным перевозкам учащихся НРМОБУ «Сингапайская СОШ»</t>
  </si>
  <si>
    <t>апрель 2026</t>
  </si>
  <si>
    <t>НРМОБУ "ПСОШ №2"</t>
  </si>
  <si>
    <t>263861900904286190100100190005629244</t>
  </si>
  <si>
    <t>Оказание услуг по организации питания в лагерях с дневным пребыванием детей в столовой НРМОБУ «ПСОШ № 2» в каникулярный период на 2026 год</t>
  </si>
  <si>
    <t>Февраль 2026г.</t>
  </si>
  <si>
    <t>273861900904286190100100120005629244</t>
  </si>
  <si>
    <t>Оказание услуг по организации питания в лагерях с дневным пребыванием детей в столовой НРМОБУ «ПСОШ № 2» в каникулярный период на 2027 год</t>
  </si>
  <si>
    <t>Февраль 2027г.</t>
  </si>
  <si>
    <t>283861900904286190100100050005629244</t>
  </si>
  <si>
    <t>Оказание услуг по организации питания в лагерях с дневным пребыванием детей в столовой НРМОБУ «ПСОШ № 2» в каникулярный период на 2028 год</t>
  </si>
  <si>
    <t>Февраль 2028г.</t>
  </si>
  <si>
    <t>НРМОБУ "Каркатеевская СОШ"</t>
  </si>
  <si>
    <t>26 38619007221861901001 0006 000 5629 244</t>
  </si>
  <si>
    <t>МКУ "Управление по делам администрации Нефтеюганского района</t>
  </si>
  <si>
    <t>263861901488586190100100680006020244</t>
  </si>
  <si>
    <t>Оказание услуг по изготовлению и трансляции в телевизионном эфире информационных материалов</t>
  </si>
  <si>
    <t>февраль 2026,ноябрь 2026, ноябрь 2027</t>
  </si>
  <si>
    <t>263861901488586190100100920004941244</t>
  </si>
  <si>
    <t>Оказание автотранспортных услуг</t>
  </si>
  <si>
    <t>февраль 2026, сентябрь 2026, сентябрь 2027</t>
  </si>
  <si>
    <t>Оказание услуг по продлению неисключительных (пользовательских) прав на использование программного продукта межсетевой экран Интернет Контроль Сервер: Стандарт, модуль «Техническая поддержка»</t>
  </si>
  <si>
    <t> 263861901488586190100100240005829242</t>
  </si>
  <si>
    <t>Оказание услуг по передаче неисключительных прав на программное обеспечение для автоматизации формирования и актуализации внутренней документации</t>
  </si>
  <si>
    <t xml:space="preserve"> 263861901488586190100100250005829242</t>
  </si>
  <si>
    <t>оказание услуг по продлению неисключительных прав на использование программного обеспечения для ЭВМ «Контур.Толк» по тарифному плану «Бизнес»</t>
  </si>
  <si>
    <t>263861901488586190100100270007490242</t>
  </si>
  <si>
    <t>Выполнение мероприятий по защите информации и аттестации рабочих мест администрации Нефтеюганского района</t>
  </si>
  <si>
    <t>263861901488586190100100860006202242</t>
  </si>
  <si>
    <t>оказание услуг по предоставлению ключа активации сервиса технической поддержки для нужд администрации Нефтеюганского района</t>
  </si>
  <si>
    <t>263861901488586190100100870006202242</t>
  </si>
  <si>
    <t xml:space="preserve">оказание услуг по предоставлению сертификата активации сервиса технической поддержки продуктов ViPNet
</t>
  </si>
  <si>
    <t>263861901488586190100100330008010244</t>
  </si>
  <si>
    <t>263861901488586190100100380001092244</t>
  </si>
  <si>
    <t>Поставка корма для животных</t>
  </si>
  <si>
    <t xml:space="preserve"> 263861901488586190100100400008121244</t>
  </si>
  <si>
    <t>Оказание услуг по уборке помещений</t>
  </si>
  <si>
    <t>263861901488586190100100630006020244</t>
  </si>
  <si>
    <t>Оказание услуг по изготовлению и трансляции в телевизионном эфире презентационных фильмов эколого-просветительской направленности</t>
  </si>
  <si>
    <t xml:space="preserve"> 263861901488586190100101000008121244</t>
  </si>
  <si>
    <t>26 38619014885861901001 0062 001 6020 244</t>
  </si>
  <si>
    <t>январь 2026</t>
  </si>
  <si>
    <t>НРМДОБУ "ЦРР - д/с "Улыбка"</t>
  </si>
  <si>
    <t>25 38619013151861901001 0023 001 0000 244</t>
  </si>
  <si>
    <t>01.2026, 01.2027, 01.2028</t>
  </si>
  <si>
    <t>25 38619013151861901001 0018 001 1051 244</t>
  </si>
  <si>
    <t>25 38619013151861901001 0019 001 1051 244</t>
  </si>
  <si>
    <t>Поставка творога</t>
  </si>
  <si>
    <t>25 38619013151861901001 0020 001 1051 244</t>
  </si>
  <si>
    <t>25 38619013151861901001 0033 001 0000 244</t>
  </si>
  <si>
    <t>25 38619013151861901001 0034 001 0000 244</t>
  </si>
  <si>
    <t>25 38619013151861901001 0036 001 0000 244</t>
  </si>
  <si>
    <t>25 38619013151861901001 0037 001 0000 244</t>
  </si>
  <si>
    <t>25 38619013151861901001 0040 001 0000 244</t>
  </si>
  <si>
    <t>Электронные котировки</t>
  </si>
  <si>
    <t>25 38619013151861901001 0026 001 1032 244</t>
  </si>
  <si>
    <t>Поставка сока</t>
  </si>
  <si>
    <t>НРМДОБУ "Д/с "Ручеек"</t>
  </si>
  <si>
    <t>263861900979786190100100120001051244</t>
  </si>
  <si>
    <t>263861900979786190100100110001051244</t>
  </si>
  <si>
    <t>поставка масла сливочного</t>
  </si>
  <si>
    <t>поставка творога</t>
  </si>
  <si>
    <t>03.2026, 11.2026, 11.2027</t>
  </si>
  <si>
    <t>НРМ ДОБУ "Д/с "Морошка"</t>
  </si>
  <si>
    <t>Аукцион</t>
  </si>
  <si>
    <t>Поставка творога.</t>
  </si>
  <si>
    <t>Поставка риса</t>
  </si>
  <si>
    <t>263861900958986190100100090000000244</t>
  </si>
  <si>
    <t>263861900958986190100100100000000244</t>
  </si>
  <si>
    <t>263861900958986190100100110000000244</t>
  </si>
  <si>
    <t>263861900958986190100100120001051244</t>
  </si>
  <si>
    <t>263861900958986190100100130001051244</t>
  </si>
  <si>
    <t>263861900958986190100100150001061244</t>
  </si>
  <si>
    <t>263861900958986190100100160000000244</t>
  </si>
  <si>
    <t>263861900958986190100100170000000244</t>
  </si>
  <si>
    <t>263861900958986190100100180000113244</t>
  </si>
  <si>
    <t>263861900958986190100100190000000244</t>
  </si>
  <si>
    <t>263861900958986190100100200001051244</t>
  </si>
  <si>
    <t>273861900958986190100100060001051244</t>
  </si>
  <si>
    <t>273861900958986190100100070000000244</t>
  </si>
  <si>
    <t>273861900958986190100100080000113244</t>
  </si>
  <si>
    <t>273861900958986190100100090000000244</t>
  </si>
  <si>
    <t>273861900958986190100100100000000244</t>
  </si>
  <si>
    <t>273861900958986190100100110001061244</t>
  </si>
  <si>
    <t>273861900958986190100100130001051244</t>
  </si>
  <si>
    <t>273861900958986190100100140001051244</t>
  </si>
  <si>
    <t>273861900958986190100100150000000244</t>
  </si>
  <si>
    <t>273861900958986190100100160000000244</t>
  </si>
  <si>
    <t>273861900958986190100100170000000244</t>
  </si>
  <si>
    <t>май 2026</t>
  </si>
  <si>
    <t>май 2027</t>
  </si>
  <si>
    <t>25 38619015984861901001 0009 001 1051 244</t>
  </si>
  <si>
    <t>25 38619015984861901001 0008 001 1081 244</t>
  </si>
  <si>
    <t>25 38619015984861901001 0010 001 1051 244</t>
  </si>
  <si>
    <t>25 38619015984861901001 0011 001 1051 244</t>
  </si>
  <si>
    <t>25 38619015984861901001 0013 001 0000 244</t>
  </si>
  <si>
    <t>25 38619015984861901001 0012 001 0000 244</t>
  </si>
  <si>
    <t>25 38619015984861901001 0019 002 0000 244</t>
  </si>
  <si>
    <t>25 38619015984861901001 0021 001 1061 244</t>
  </si>
  <si>
    <t>25 38619015984861901001 0025 001 1039 244</t>
  </si>
  <si>
    <t>25 38619015984861901001 0031 001 0000 244</t>
  </si>
  <si>
    <t>25 38619015984861901001 0033 001 0000 244</t>
  </si>
  <si>
    <t>263861901598486190100100140000000244</t>
  </si>
  <si>
    <t>263861901598486190100100150001051244</t>
  </si>
  <si>
    <t>263861901598486190100100170000000244</t>
  </si>
  <si>
    <t>ЭА</t>
  </si>
  <si>
    <t>01.2026</t>
  </si>
  <si>
    <t>01.2027</t>
  </si>
  <si>
    <t>12.01.2026</t>
  </si>
  <si>
    <t>МКУ "Служба ЖКХ и благоустройства гп.Пойковский</t>
  </si>
  <si>
    <t>МУ "Администрация  гп.Пойковский"</t>
  </si>
  <si>
    <t>26 38619015818861901001 0029 000 3811 244</t>
  </si>
  <si>
    <t>Выполнение работ по ликвидации мест захламления (сбор мусра и вывоз)</t>
  </si>
  <si>
    <t>Выполнение работ по ликвидации мест захламления (ручная уборка)</t>
  </si>
  <si>
    <t>263861901581886190100100280008130244</t>
  </si>
  <si>
    <t>Выполнение работ по посадке цветов и кустарников, уходу за ними и выкашиванию газонов на территории гп. Пойковский</t>
  </si>
  <si>
    <t>263861901581886190100100040004211244</t>
  </si>
  <si>
    <t>Выполнение работ по нанесению горизотаьной дооржной разметики</t>
  </si>
  <si>
    <t>26 38619015818861901001 0026 000 7112 244</t>
  </si>
  <si>
    <t>Актуализация схем теплоснабжения</t>
  </si>
  <si>
    <t>26 38619015818861901001 0012 000 4932 244</t>
  </si>
  <si>
    <t>Оказание автотранспортных услуг (легковые) с 01.11.2026 по 30.11.2026)</t>
  </si>
  <si>
    <t>26 38619015818861901001 0011 000 4321 244</t>
  </si>
  <si>
    <t>техническое обслуживание светофорных объектов</t>
  </si>
  <si>
    <t>26 38619015818861901001 0035 000 4339 244</t>
  </si>
  <si>
    <t>Выполнение работ по ремонту помещений в здании администрации</t>
  </si>
  <si>
    <t xml:space="preserve"> 263861901581886190100100060004211244</t>
  </si>
  <si>
    <t>Ремонт автомобильных дорог городского поселения</t>
  </si>
  <si>
    <t xml:space="preserve"> 263861901581886190100100230004339244</t>
  </si>
  <si>
    <t>Ремонт жилого фонда</t>
  </si>
  <si>
    <t xml:space="preserve"> 263861901581886190100100030004211244</t>
  </si>
  <si>
    <t>Выполнение работ по ямочному ремонту дорог на улично-дорожной сети в гп.Пойковский</t>
  </si>
  <si>
    <t>263861901581886190100100050004321244</t>
  </si>
  <si>
    <t>Замена светофорных объектов на перекрестке ул. Нефтяников и ул. Центральной</t>
  </si>
  <si>
    <t>26 38619015818861901001 0013 000 6203 242</t>
  </si>
  <si>
    <t>Оказание услуг по сопровождению программного обеспечения "1С: Предприятие", "1С: Бюджетная отчетность" (планы)</t>
  </si>
  <si>
    <t>263861901581886190100100160004329244</t>
  </si>
  <si>
    <t>Инициативный  проект "Парк выпускников "Алые паруса" (2 этап)"</t>
  </si>
  <si>
    <t>263861901581886190100100200008121244</t>
  </si>
  <si>
    <t>Оказание услуг по уборке помещений и прилегающей территории (планы)</t>
  </si>
  <si>
    <t>263861901581886190100100210007112244</t>
  </si>
  <si>
    <t>Снос расселенных многоквартирных домов</t>
  </si>
  <si>
    <t>26 38619015818861901001 0022 000 7112 244</t>
  </si>
  <si>
    <t>Оказание услуг по разработке проектов организации демонтажа</t>
  </si>
  <si>
    <t>26 38619015818861901001 0024 000 4321 244</t>
  </si>
  <si>
    <t>Выполнение работ по замене светильников в гп.Пойковский</t>
  </si>
  <si>
    <t>26 38619015818861901001 0027 000 8129 244</t>
  </si>
  <si>
    <t>Выполнение работ по содержанию мест (площадок) накопления тко на территории ижс и объектах Администрации</t>
  </si>
  <si>
    <t>26 38619015818861901001 0030 000 9603 244</t>
  </si>
  <si>
    <t>Выполнение работ по организации ритуальных услуг и содержанию мест захоронения (планы)</t>
  </si>
  <si>
    <t>26 38619015818861901001 0032 000 4211 244</t>
  </si>
  <si>
    <t>Реализация программ Формирования современной городской среды (планы)</t>
  </si>
  <si>
    <t>263861901581886190100100100004321244</t>
  </si>
  <si>
    <t>Выполнение работ по техническому обслуживанию и ремонту искусственного освещения улично дорожной сети, парков, скверов, объектов Администрации гп.Пойковский</t>
  </si>
  <si>
    <t>263861901581886190100100330003600244</t>
  </si>
  <si>
    <t>Оказание услуг по техническому обслуживанию санитарно-технических систем, систем холодного, горячего водоснабжения отопления и канализации</t>
  </si>
  <si>
    <t>26 38619012800861901001 0009 000 8010 244</t>
  </si>
  <si>
    <t>26 38619012800861901001 0012 000 6020 244</t>
  </si>
  <si>
    <t xml:space="preserve">Оказание услуг по изготовлению и трансляции в телевизионном эфире и телевизионной кабельной сети информационных сюжетов и специальных репортажей на территории г. Нефтеюганска и Нефтеюганского района для МУ "Администрация городского поселения Пойковский" </t>
  </si>
  <si>
    <t>26 38619012800861901001 0013 000 0000 244</t>
  </si>
  <si>
    <t xml:space="preserve">Поставка сувенирной продукции с нанесением эмблемы - фирменный стиль Пойковского </t>
  </si>
  <si>
    <t>263861901280086190100100180003312244</t>
  </si>
  <si>
    <t>Выполнение работ по развитию и модернизации системы видеонаблюдения гп.Пойковский (МУ " Администрация гп.Пойковский)</t>
  </si>
  <si>
    <t>26 38619012800861901001 0010 000 3313 244</t>
  </si>
  <si>
    <t>Оказание услуг по содержанию и обслуживанию системы видеонаблюдения</t>
  </si>
  <si>
    <t>03.2025</t>
  </si>
  <si>
    <t>05.2026</t>
  </si>
  <si>
    <t>07.2026</t>
  </si>
  <si>
    <t>08.2027</t>
  </si>
  <si>
    <t>МУ "Администрация сельского поселения Салым"</t>
  </si>
  <si>
    <t>/263861901279086190100100040004211244</t>
  </si>
  <si>
    <t>/263861901279086190100100130003821244</t>
  </si>
  <si>
    <t>/263861901279086190100100120004299244</t>
  </si>
  <si>
    <t>/263861901279086190100100200007111244</t>
  </si>
  <si>
    <t>/263861901279086190100100010004931244</t>
  </si>
  <si>
    <t>/263861901279086190100100030005221244</t>
  </si>
  <si>
    <t>/263861901279086190100100050004211244</t>
  </si>
  <si>
    <t>/263861901279086190100100080008129244</t>
  </si>
  <si>
    <t>/263861901279086190100100100003312244</t>
  </si>
  <si>
    <t>/263861901279086190100100110008129244</t>
  </si>
  <si>
    <t>/263861901279086190100100140004299244</t>
  </si>
  <si>
    <t>Выполнение работ по нанесению горизонтальной дорожной разметки на автомобильных дорогах сельского поселения Салым</t>
  </si>
  <si>
    <t>Выполнение работ по ликвидации мест захламления территории сельского поселения Салым</t>
  </si>
  <si>
    <t>Выполнение работ по озеленению сельского поселения Салым</t>
  </si>
  <si>
    <t>Обустройство туристической тропы на территории озера Сырковый Сор</t>
  </si>
  <si>
    <t>Выполнение работ связанных с осуществлением регулярных пассажирских перевозок по регулярным тарифам</t>
  </si>
  <si>
    <t>Выполнение работ по летнему содержанию автомобильных дорог, дорожных знаков и дорожной разметки  сельского поселения Салым</t>
  </si>
  <si>
    <t>Выполнение работ по обустройству пешеходного тротуара по ул. Дорожников</t>
  </si>
  <si>
    <t>Выполнение работ по уборке мусора, снега, и поддержание в чистоте территории поселка Салым и поселка Сивыс-Ях</t>
  </si>
  <si>
    <t>Ремонт и содержание детского игрового оборудования на детских игровых площадках</t>
  </si>
  <si>
    <t>Выполнение работ по санитарному содержанию территории берега озера Сырковый Сор (пляжа, туалетов, душевых кабинок и кабинок для переодевания)</t>
  </si>
  <si>
    <t>Формирование комфортно - городской среды</t>
  </si>
  <si>
    <t>Работы по ремонту автомобильных дорог сельского поселения Салым</t>
  </si>
  <si>
    <t>04.2027</t>
  </si>
  <si>
    <t>03.2027</t>
  </si>
  <si>
    <t>МУ "Администрация сельского поселения Усть-Юган"</t>
  </si>
  <si>
    <t>253861901275086190100100090004211244</t>
  </si>
  <si>
    <t>Выполнение работ по зимнему содержанию дорог в с.п. Усть-Юган в 1-ом полугодии 2026 года</t>
  </si>
  <si>
    <t>26 38619012750861901001 0013 000 4211 244</t>
  </si>
  <si>
    <t xml:space="preserve">Выполнение работ по зимнему содержанию дорог в с.п. Усть-Юган </t>
  </si>
  <si>
    <t>МУ "Администрация сельского поселения Сентябрьский"</t>
  </si>
  <si>
    <t>26 38619012983861901001 0001 000 3811 244</t>
  </si>
  <si>
    <t>Оказание услуг по ликвидации несанкционированных свалок на территории с.п. Сентябрьский Нефтеюганский район</t>
  </si>
  <si>
    <t>08.06.2026</t>
  </si>
  <si>
    <t>Департамент образования Нефтеюганского района</t>
  </si>
  <si>
    <t>26 38619004929861901001 0006 000 8541 244</t>
  </si>
  <si>
    <t>263861900492986190100100100008541244</t>
  </si>
  <si>
    <t>263861900492986190100100090008541244</t>
  </si>
  <si>
    <t>26 38619004929861901001 0007 000 6020 244</t>
  </si>
  <si>
    <t>Оказание услуг по организации отдыха и оздоровления детей в возрасте от 6 до 17 лет (включительно) в организации, обеспечивающей отдых и оздоровление детей, в период школьных каникул</t>
  </si>
  <si>
    <t>Оказание услуг по организации отдыха и оздоровления детей в возрасте от 6 до 17 лет (включительно) в организации, обеспечивающей отдых и оздоровление детей, в период школьных каникул 2026 года</t>
  </si>
  <si>
    <t>Оказание услуг по изготовлению и трансляции в телевизионном эфире информационных материалов о деятельности, направленной на развитие образования, об общественно значимых событиях в Нефтеюганском районе</t>
  </si>
  <si>
    <t>открытый конкурс в электронной форме</t>
  </si>
  <si>
    <t>открытый аукцион в электронной форме</t>
  </si>
  <si>
    <t xml:space="preserve">2026 г - 04.2026 2027 г - 10.2026 04.2027            2028 г. -  10.2027      04.2028                        </t>
  </si>
  <si>
    <t>2027 г. - 04.2026      2028 г. - 04.2027</t>
  </si>
  <si>
    <t>МКУ "УКСиЖКК НР"</t>
  </si>
  <si>
    <t>263861900835286190100100090006020244</t>
  </si>
  <si>
    <t>Информационное обеспечение деятельности органов местного самоуправления Нефтеюганского района</t>
  </si>
  <si>
    <t>01.06.2026; 01.06.2027</t>
  </si>
  <si>
    <t>263861900835286190100100100004211000</t>
  </si>
  <si>
    <t>Содержание подъездных  автомобильных дорог</t>
  </si>
  <si>
    <t>01.08.2026; 01.08.2027</t>
  </si>
  <si>
    <t>263861901731886190100100990003314244</t>
  </si>
  <si>
    <t>263861901731886190100101000008020244</t>
  </si>
  <si>
    <t>263861901731886190100101690008020244</t>
  </si>
  <si>
    <t>263861901731886190100101600008129244</t>
  </si>
  <si>
    <t>263861901731886190100101580001712244</t>
  </si>
  <si>
    <t>263861901731886190100101510000000244</t>
  </si>
  <si>
    <t>263861901731886190100101470008110244</t>
  </si>
  <si>
    <t>263861901731886190100101040008020244</t>
  </si>
  <si>
    <t>263861901731886190100101030003314244</t>
  </si>
  <si>
    <t>263861901731886190100101020008425244</t>
  </si>
  <si>
    <t>263861901731886190100100980008020244</t>
  </si>
  <si>
    <t>263861901731886190100100960008129244</t>
  </si>
  <si>
    <t>263861901731886190100100950003312244</t>
  </si>
  <si>
    <t>263861901731886190100100930003314244</t>
  </si>
  <si>
    <t>263861901731886190100100920008020244</t>
  </si>
  <si>
    <t>263861901731886190100100900003312244</t>
  </si>
  <si>
    <t>263861901731886190100100880008425244</t>
  </si>
  <si>
    <t>263861901731886190100100690008425244</t>
  </si>
  <si>
    <t>263861901731886190100100680007112244</t>
  </si>
  <si>
    <t>263861901731886190100100660004322244</t>
  </si>
  <si>
    <t>263861901731886190100100580002620244</t>
  </si>
  <si>
    <t>НРБУДО СШ "Нептун"</t>
  </si>
  <si>
    <t>263861901052086190100100100003312244</t>
  </si>
  <si>
    <t>263861901052086190100100220008020244</t>
  </si>
  <si>
    <t>263861901052086190100100120003312244</t>
  </si>
  <si>
    <t>263861901052086190100100110003312244</t>
  </si>
  <si>
    <t>263861901052086190100100090003314244</t>
  </si>
  <si>
    <t>263861901052086190100100080008020244</t>
  </si>
  <si>
    <t>263861901052086190100100060000000244</t>
  </si>
  <si>
    <t>263861901052086190100100050000000244</t>
  </si>
  <si>
    <t>263861901052086190100100020003314244</t>
  </si>
  <si>
    <t>Оказание услуг технического обслуживания и текущего ремонта холодильной установок и вентиляционного оборудования на объекте НРБУ ДО СШ Нептун ЛД Нефтяник</t>
  </si>
  <si>
    <t>Оказание услуг по техническому обслуживанию и текущему ремонту установок пожарной сигнализации на объектах: Ледовый дворец «Нефтяник», спортивный зал «Сибиряк», лыжная база г.п. Пойковский</t>
  </si>
  <si>
    <t>Оказание услуг по комплексному (техническому и аварийному) обслуживанию инженерных сетей и прочего сантехнического оборудования на объектах Ледовый дворец "Нефтяник", спортивный зал "Сибиряк" в гп. Пойковский</t>
  </si>
  <si>
    <t>Оказание услуг по техническому обслуживанию и текущему ремонту внутрицеховых газопроводов, газотехнического оборудования, УУРГ, средств КИПиА, тепломеханической части и диспетчеризации объекта: котельные НРБУ ДО СШ «Нептун» гп. Пойковский (Ледовый Дворец "Нефтяник")</t>
  </si>
  <si>
    <t>Оказание услуг по техническому обслуживанию и текущему ремонту электрооборудования с выполнением функций ответственного за электрохозяйство на объекте: НРБУ ДО СШ «Нептун» г.п. Пойковский</t>
  </si>
  <si>
    <t>Оказание услуг по техническому обслуживанию и текущему ремонту систем пожарной сигнализации, оповещения о пожаре и системы передачи данных на пульт центрального наблюдения на объекте НРБУ ДО СШ «Нептун»</t>
  </si>
  <si>
    <t>Поставка спортивного оборудования и инвентаря для нужд НРБУ ДО СШ «Нептун»</t>
  </si>
  <si>
    <t>Поставка оборудования и инвентаря для нужд НРБУ ДО СШ Нептун</t>
  </si>
  <si>
    <t>Оказание услуг по техническому обслуживанию и текущему ремонту электрооборудования с выполнением функций ответственного за электрохозяйство на объектах НРБУ ДО СШ «Нептун»: Ледовый дворец «Нефтяник», Спортивный зал «Сибиряк», Лыжная база</t>
  </si>
  <si>
    <t>запрос котировок в электронной форме</t>
  </si>
  <si>
    <t>электронный аукцион</t>
  </si>
  <si>
    <t>НРБУ ДО СШ "Нептун"</t>
  </si>
  <si>
    <t>январь 2026, май 2026, сентябрь 2027</t>
  </si>
  <si>
    <t>март 2026, сентябрь 2026, сентябрь 2027</t>
  </si>
  <si>
    <t>январь 2026, май 2026, сентябрь 2027, ноябрь 2027</t>
  </si>
  <si>
    <t>январь 2026, май 2026, ноябрь 2027</t>
  </si>
  <si>
    <t xml:space="preserve">февраль 2026, июнь 2026, </t>
  </si>
  <si>
    <t>февраль 2026, июнь 2026,ноябрь 2027</t>
  </si>
  <si>
    <t>БУНР Редакция газеты "Югорское обозрение"</t>
  </si>
  <si>
    <t>253861900694086190100100040001812244</t>
  </si>
  <si>
    <t>Услуги по печатанию газеты "Югорское обозрение"</t>
  </si>
  <si>
    <t>253861900694086190100100050004932244</t>
  </si>
  <si>
    <t>оказание транспортных услуг, связанных с перевозкой   пассажиров заказчика на легковом автомобиле</t>
  </si>
  <si>
    <t>09.2025, 08.2026,08.2027</t>
  </si>
  <si>
    <t>БУНР ЦСК</t>
  </si>
  <si>
    <t>263861901731886190100100570003230244</t>
  </si>
  <si>
    <t>263861901731886190100100500008020244</t>
  </si>
  <si>
    <t>263861901731886190100100470002229244</t>
  </si>
  <si>
    <t>263861901731886190100100460001722244</t>
  </si>
  <si>
    <t>263861901731886190100100450001320244</t>
  </si>
  <si>
    <t>263861901731886190100100430003314244</t>
  </si>
  <si>
    <t>263861901731886190100100420008020244</t>
  </si>
  <si>
    <t>263861901731886190100100410008020244</t>
  </si>
  <si>
    <t>263861901731886190100100400008020244</t>
  </si>
  <si>
    <t>263861901731886190100100390003312244</t>
  </si>
  <si>
    <t>263861901731886190100100380003299244</t>
  </si>
  <si>
    <t>263861901731886190100100370008020244</t>
  </si>
  <si>
    <t>263861901731886190100100360001071244</t>
  </si>
  <si>
    <t>263861901731886190100100350003314244</t>
  </si>
  <si>
    <t>263861901731886190100100340003312244</t>
  </si>
  <si>
    <t>263861901731886190100100330008020244</t>
  </si>
  <si>
    <t>263861901731886190100100310003299244</t>
  </si>
  <si>
    <t>263861901731886190100100280008020244</t>
  </si>
  <si>
    <t>263861901731886190100100270003312244</t>
  </si>
  <si>
    <t>263861901731886190100100260002720244</t>
  </si>
  <si>
    <t>263861901731886190100100250003313244</t>
  </si>
  <si>
    <t>263861901731886190100100240008425244</t>
  </si>
  <si>
    <t>263861901731886190100100200001723244</t>
  </si>
  <si>
    <t>263861901731886190100100160009511244</t>
  </si>
  <si>
    <t>263861901731886190100100150002790244</t>
  </si>
  <si>
    <t>263861901731886190100100140008020244</t>
  </si>
  <si>
    <t>263861901731886190100100130009511244</t>
  </si>
  <si>
    <t>Оказание услуг по техническому обслуживанию и текущему ремонту электрооборудования для нужд ДК "Кедровый"</t>
  </si>
  <si>
    <t>Оказание услуг по эксплуатационно-техническому обслуживанию, текущему ремонту системы видеонаблюдения и досмотрового оборудования (металлоискатель) для нужд ДК "Кедровый"</t>
  </si>
  <si>
    <t>Оказание услуг техническому обслуживанию и текущему ремонту системы видеонаблюдения на объекте  спортивного комплекса сп.Сингапай</t>
  </si>
  <si>
    <t>Расчистка кровли от снега и наледи, расчистка и вывоз снега с территории ЦКиД "Родники"</t>
  </si>
  <si>
    <t>поставка бумаги для офисной техники</t>
  </si>
  <si>
    <t>Оказание услуг по уборке зданий и прилегающей территории для нужд ЦКиД "Родники"</t>
  </si>
  <si>
    <t>Оказание услуг по обслуживанию гардероба для нужд ЦКиД Родники</t>
  </si>
  <si>
    <t>Оказание услуг по техническому обслуживанию и текущему ремонту установок тревожной сигнализации и системы контроля доступа для нужд ФОК сп.Сингапай</t>
  </si>
  <si>
    <t>Оказание услуг по техническому обслуживанию  и текущему ремонту электрооборудованию для нужд ФОК сп.Сингапай</t>
  </si>
  <si>
    <t>Оказание услуг по перекатке пожарных рукавов на новое ребро и скатку со смещением канта (шва) на 90 градусов,  техническое обслуживание и перезарядка огнетушителей для нужд ФОК сп.Сингапай</t>
  </si>
  <si>
    <t>Оказание услуг по техническому обслуживанию и ремонту пожарной сигнализации и СОУЭ, системы оповещения Тандем 2М, системы эвакуации на объекте ДК "Кедровый"</t>
  </si>
  <si>
    <t>Оказание услуг по чистке кровли от снега спортивного комплекса с.п. Сингапай</t>
  </si>
  <si>
    <t>Оказание услуг по техническому обслуживанию и текущему ремонту системы приточно-вытяжной вентиляции для нужд спортивного комплекса сп.Сингапай</t>
  </si>
  <si>
    <t>Оказание услуг по техническому обслуживанию и текущему ремонту электрооборудования на объекте СК сп. Сингапай</t>
  </si>
  <si>
    <t>Оказание услуг по техническому обслуживанию и текущему ремонту установок охранно-пожарной сигнализации и системы оповещения о пожаре для нужд спортивного комплекса сп. Сингапай</t>
  </si>
  <si>
    <t>Оказание услуг по комплексному и техническому обслуживанию узла учета тепловой энергии на объекте спортивного комплекса сп. Сингапай</t>
  </si>
  <si>
    <t>Оказание услуг по техническому обслуживанию  и текущему ремонту установок охранно-пожарной сигнализации и системы оповещения о пожаре нужд спортивного комплекса сп.Каркатеевы</t>
  </si>
  <si>
    <t>Оказание услуг по перекатке пожарных рукавов, проверке водопровода и пожарных кранов на объекте спортивного комплекса сп. Куть-Ях</t>
  </si>
  <si>
    <t>Оказание услуг по разработке проектно-сметной и рабочей документации системы автоматической пожарной сигнализации для нужд спортивного комплекса с.п. Куть-Ях</t>
  </si>
  <si>
    <t>Оказание услуг по ремонту и техническому обслуживанию пожарного гидранта для нужд спортивного комплекса сп. Куть-Ях</t>
  </si>
  <si>
    <t>Поставка оргтехники (компьютер в сборе) для нужд БУНР "ЦСК"</t>
  </si>
  <si>
    <t>Поставка спортивного инвентаря для нужд БУНР "ЦСК"</t>
  </si>
  <si>
    <t>Оказание услуг на выполнение работ по обеспечения пожарной безопасности зданий и сооружений  (техническое обслуживание огнетушителей и  пожарных рукавов) на объекте дома культуры "Ника"</t>
  </si>
  <si>
    <t>Поставка канцелярских товаров для нужд ДК "Ника"</t>
  </si>
  <si>
    <t>Поставка хозяйственных товаров для нужд ДК "Ника"</t>
  </si>
  <si>
    <t>Поставка ткани для нужд ДК "Ника"</t>
  </si>
  <si>
    <t>Оказание услуг по техническому обслуживанию электроустановок, электрических сетей и фасадного освещения на объекте дома культуры "Успех"</t>
  </si>
  <si>
    <t>Оказание услуг по техническому обслуживанию кнопки вызова для маломобильной группы населения на объекте дома культуры "Успех"</t>
  </si>
  <si>
    <t>Оказание услуг по техническому обслуживанию системы контроля и управления доступом (металлодетектор) на объекте дома культуры "Успех"</t>
  </si>
  <si>
    <t>Оказание услуг по техническому обслуживанию системы видеонаблюдения на объекте дома культуры "Успех"</t>
  </si>
  <si>
    <t>Оказание услуг по техническому обслуживанию узла учета тепловой энергии на объекте дома культуры "Успех"</t>
  </si>
  <si>
    <t>Поставка товаров (новогодние подарки) для ДК "Ника"</t>
  </si>
  <si>
    <t>Оказание услуг по техническому обслуживанию средств пожаротушения на объекте дома культуры "Успех"</t>
  </si>
  <si>
    <t>Поставка товаров (торты на отчетный концерт) для ДК "Ника"</t>
  </si>
  <si>
    <t>Оказание услуг по техническому обслуживанию и текущему ремонту инженерно-технических средств безопасности (металлодетектор) на объекте КДЦ "Сияние Севера"</t>
  </si>
  <si>
    <t>Оказание услуг по техническому обслуживанию и ремонт орг. техники для объекта КДЦ Сияние Севера</t>
  </si>
  <si>
    <t>Оказание услуг по техническому обслуживанию системы охранно-пожарной сигнализации на объекте дома культуры "Успех"</t>
  </si>
  <si>
    <t>Поставка товаров (призы на мероприятия) для ДК "Ника"</t>
  </si>
  <si>
    <t>Оказание услуг технического обслуживания кнопки экстренного вызова на объекте КДЦ "Сияние Севера"</t>
  </si>
  <si>
    <t>Оказание услуг по техническому обслуживанию средств измерений узла учета тепловой энергии на объекте КДЦ "Сияние Севера"</t>
  </si>
  <si>
    <t>Поставка товаров (расходный материал) батарейки для ДК "Ника"</t>
  </si>
  <si>
    <t>Оказание услуг по ремонту электронного и оптического оборудования на объекте КДЦ "Сияние Севера"</t>
  </si>
  <si>
    <t>Оказание услуг технического обслуживания систем охранно-пожарной сигнализации и систем оповещения о пожаре на объекте КДЦ "Сияние Севера"</t>
  </si>
  <si>
    <t>Поставка товаров (бланки БСО) для ДК "Ника"</t>
  </si>
  <si>
    <t>Оказание услуг по техническому обслуживанию компьютерной техники и локальной вычислительной сети для нужд ЦКиД Родники</t>
  </si>
  <si>
    <t>Оказание услуг по проведению технического обслуживания светового и звукового оборудования сцены для нужд ЦКиД Родники</t>
  </si>
  <si>
    <t>Оказание услуг по техническому освидетельствованию огнетушителей, пожарных рукавов, пожарных кранов, обеспечения пожарной безопасности зданий и сооружений на объекте ДК "Камертон"</t>
  </si>
  <si>
    <t>Оказание услуг по техническому обслуживанию и ремонту компьютерной и офисной оргтехники Дома культуры "Камертон"</t>
  </si>
  <si>
    <t>263861901731886190100101650008129244</t>
  </si>
  <si>
    <t>263861901731886190100101640008020244</t>
  </si>
  <si>
    <t>263861901731886190100101630003314244</t>
  </si>
  <si>
    <t>263861901731886190100101620000000244</t>
  </si>
  <si>
    <t>263861901731886190100101610008020244</t>
  </si>
  <si>
    <t>263861901731886190100101590008020244</t>
  </si>
  <si>
    <t>263861901731886190100101570003312244</t>
  </si>
  <si>
    <t>263861901731886190100101540009511244</t>
  </si>
  <si>
    <t>263861901731886190100101530002790244</t>
  </si>
  <si>
    <t>263861901731886190100101480001712244</t>
  </si>
  <si>
    <t>263861901731886190100101460008110244</t>
  </si>
  <si>
    <t>263861901731886190100101320003313244</t>
  </si>
  <si>
    <t>263861901731886190100101310003314244</t>
  </si>
  <si>
    <t>263861901731886190100101300003312244</t>
  </si>
  <si>
    <t>263861901731886190100101290003312244</t>
  </si>
  <si>
    <t>263861901731886190100101280008020244</t>
  </si>
  <si>
    <t>263861901731886190100101250004322244</t>
  </si>
  <si>
    <t>263861901731886190100101170009511244</t>
  </si>
  <si>
    <t>263861901731886190100101180008425244</t>
  </si>
  <si>
    <t>263861901731886190100101140008425244</t>
  </si>
  <si>
    <t>263861901731886190100101230003313244</t>
  </si>
  <si>
    <t>263861901731886190100101210003314244</t>
  </si>
  <si>
    <t>263861901731886190100101200008020244</t>
  </si>
  <si>
    <t>263861901731886190100100670002620244</t>
  </si>
  <si>
    <t>263861901731886190100100650009511244</t>
  </si>
  <si>
    <t>263861901731886190100100640003230244</t>
  </si>
  <si>
    <t>Оказание услуг техническому обслуживанию и текущему ремонту системы видеонаблюдения, металлоискателя, турникета на объекте ЦКиД "Родники"</t>
  </si>
  <si>
    <t>Оказание услуг по техническому обслуживанию и текущему ремонту электрооборудования и электрических сетей на объекте ЦКиД «Родники»</t>
  </si>
  <si>
    <t>Оказание услуг по уборке зданий и прилегающей территории</t>
  </si>
  <si>
    <t>Оказание услуг по техническому обслуживанию и текущему ремонту пожарной сигнализации и системы пожаротушения сцены тонкораспыленной водой, системы дымоотведения на объекте ЦКиД "Родники"</t>
  </si>
  <si>
    <t>Оказание услуг по проведению мероприятий по пожарной безопасности: перекатка пожарных рукавов на новую скатку, испытание внутреннего водопровода и кранов, проведение проверки состояние противопожарных дверей, проверка огнетушителей, проведение огнезащитной обработки (текстильных, ковровых, деревянных конструкций) на объекте ЦКиД "Родники"</t>
  </si>
  <si>
    <t>Оказание услуг по техническому обслуживанию узла учета тепловой энергии для ЦКиД Родники</t>
  </si>
  <si>
    <t>Оказание услуг по техническому обслуживанию и ремонту оргтехники, заправка картриджей,  обслуживание компьютерной локальной сети для нужд ЦКиД Родники</t>
  </si>
  <si>
    <t>Оказание услуг по ремонту электронного и оптического оборудования на объекте ДК  "Гармония"</t>
  </si>
  <si>
    <t>Оказание услуг по техническому обслуживанию и текущему ремонту электрооборудования и электрических сетей ДК «Гармония»</t>
  </si>
  <si>
    <t>Оказание услуг по техническому обслуживанию средств измерений узла учета тепловой энергии на объекте ДК «Гармония»</t>
  </si>
  <si>
    <t>Оказание услуг по комплексному и техническому обслуживанию узла учета для нужд ФОК сп.Сингапай</t>
  </si>
  <si>
    <t>Оказание услуг по техническому обслуживанию и текущему ремонту инженерно-технических средств безопасности (металлодетектор) на объекте ДК "Гармония"</t>
  </si>
  <si>
    <t>Оказание услуг по техническому обслуживанию и текущему ремонту систем вентиляции и кондиционирования для нужд ФОК сп.Сингапай</t>
  </si>
  <si>
    <t>Оказание услуг по техническому обслуживанию и текущему ремонту компьютерной оргтехники для нужд ФОК сп.Сингапай</t>
  </si>
  <si>
    <t>Оказание услуг по техническому обслуживанию и текущему ремонту установок пожарной сигнализации для нужд ФОК сп.Сингапай</t>
  </si>
  <si>
    <t>Оказание услуг по техническому обслуживанию и текущему ремонту системы видеонаблюдения на объекте ФОК сп.Сингапай</t>
  </si>
  <si>
    <t>Поставка оргтехники (компьютер в сборе) для нужд БУНР "ЦСК" 2027 год</t>
  </si>
  <si>
    <t>Оказание услуг по техническому обслуживанию персональных компьютеров, заправка картриджей для нужд БУНР "ЦСК" 2027 год</t>
  </si>
  <si>
    <t>Поставка спортивного оборудования для нужд БУНР "ЦСК"</t>
  </si>
  <si>
    <t>273861901731886190100100340008020244</t>
  </si>
  <si>
    <t>273861901731886190100100330003313244</t>
  </si>
  <si>
    <t>273861901731886190100100310003314244</t>
  </si>
  <si>
    <t>273861901731886190100100300008425244</t>
  </si>
  <si>
    <t>273861901731886190100100280008425244</t>
  </si>
  <si>
    <t>273861901731886190100100270009511244</t>
  </si>
  <si>
    <t>273861901731886190100100250004322244</t>
  </si>
  <si>
    <t>273861901731886190100100240003312244</t>
  </si>
  <si>
    <t>273861901731886190100100150003230244</t>
  </si>
  <si>
    <t>273861901731886190100100140002620244</t>
  </si>
  <si>
    <t>Поставка оргтехники (компьютер в сборе) для нужд БУНР "ЦСК" 2028 год</t>
  </si>
  <si>
    <t>март 2026</t>
  </si>
  <si>
    <t>сентябрь 2026</t>
  </si>
  <si>
    <t>август 2026</t>
  </si>
  <si>
    <t>декабрь 2026</t>
  </si>
  <si>
    <t>июль 2026</t>
  </si>
  <si>
    <t>июнь 2026</t>
  </si>
  <si>
    <t>август 2027</t>
  </si>
  <si>
    <t>июнь 2027</t>
  </si>
  <si>
    <t>июль 2027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</si>
  <si>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</si>
  <si>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</si>
  <si>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</si>
  <si>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</si>
  <si>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</si>
  <si>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</si>
  <si>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</si>
  <si>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</si>
  <si>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</si>
  <si>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</si>
  <si>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</si>
  <si>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</si>
  <si>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</si>
  <si>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</si>
  <si>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</si>
  <si>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</si>
  <si>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</si>
  <si>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</si>
  <si>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</si>
  <si>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</si>
  <si>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</si>
  <si>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</si>
  <si>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</si>
  <si>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</si>
  <si>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</si>
  <si>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</si>
  <si>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</si>
  <si>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</si>
  <si>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</si>
  <si>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</si>
  <si>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</si>
  <si>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</si>
  <si>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</si>
  <si>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</si>
  <si>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</si>
  <si>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</si>
  <si>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</si>
  <si>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</si>
  <si>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</si>
  <si>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</si>
  <si>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</si>
  <si>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</si>
  <si>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</si>
  <si>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</si>
  <si>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</si>
  <si>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</si>
  <si>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</si>
  <si>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</si>
  <si>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</si>
  <si>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</si>
  <si>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</si>
  <si>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</si>
  <si>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</si>
  <si>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</si>
  <si>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</si>
  <si>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</si>
  <si>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</si>
  <si>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</si>
  <si>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</si>
  <si>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</si>
  <si>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</si>
  <si>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</si>
  <si>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</si>
  <si>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</si>
  <si>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</si>
  <si>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</si>
  <si>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</si>
  <si>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</si>
  <si>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</si>
  <si>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</si>
  <si>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</si>
  <si>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</si>
  <si>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</si>
  <si>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</si>
  <si>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</si>
  <si>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</si>
  <si>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</si>
  <si>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</si>
  <si>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</si>
  <si>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</si>
  <si>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</si>
  <si>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</si>
  <si>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</si>
  <si>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</si>
  <si>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</si>
  <si>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</si>
  <si>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</si>
  <si>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</si>
  <si>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</si>
  <si>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</si>
  <si>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</si>
  <si>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</si>
  <si>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</si>
  <si>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</si>
  <si>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</si>
  <si>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</si>
  <si>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</si>
  <si>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</si>
  <si>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</si>
  <si>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</si>
  <si>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</si>
  <si>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</si>
  <si>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</si>
  <si>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</si>
  <si>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</si>
  <si>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</si>
  <si>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</si>
  <si>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</si>
  <si>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</si>
  <si>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</si>
  <si>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</si>
  <si>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</si>
  <si>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</si>
  <si>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</si>
  <si>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</si>
  <si>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</si>
  <si>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</si>
  <si>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</si>
  <si>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</si>
  <si>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</si>
  <si>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</si>
  <si>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</si>
  <si>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</si>
  <si>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</si>
  <si>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</si>
  <si>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</si>
  <si>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</si>
  <si>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</si>
  <si>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</si>
  <si>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</si>
  <si>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</si>
  <si>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</si>
  <si>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</si>
  <si>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</si>
  <si>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</si>
  <si>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</si>
  <si>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</si>
  <si>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</si>
  <si>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</si>
  <si>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</si>
  <si>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</si>
  <si>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</si>
  <si>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</si>
  <si>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</si>
  <si>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</si>
  <si>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</si>
  <si>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</si>
  <si>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</si>
  <si>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</si>
  <si>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</si>
  <si>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</si>
  <si>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</si>
  <si>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</si>
  <si>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</si>
  <si>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</si>
  <si>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</si>
  <si>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</si>
  <si>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</si>
  <si>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</si>
  <si>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</si>
  <si>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</si>
  <si>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</si>
  <si>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</si>
  <si>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</si>
  <si>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</si>
  <si>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</si>
  <si>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</si>
  <si>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</si>
  <si>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</si>
  <si>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</si>
  <si>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</si>
  <si>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</si>
  <si>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</si>
  <si>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</si>
  <si>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</si>
  <si>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</si>
  <si>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</si>
  <si>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</si>
  <si>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</si>
  <si>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</si>
  <si>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</si>
  <si>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</si>
  <si>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</si>
  <si>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</si>
  <si>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</si>
  <si>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</si>
  <si>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</si>
  <si>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</si>
  <si>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</si>
  <si>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</si>
  <si>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</si>
  <si>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</si>
  <si>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</si>
  <si>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</si>
  <si>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</si>
  <si>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</si>
  <si>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</si>
  <si>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</si>
  <si>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</si>
  <si>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</si>
  <si>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</si>
  <si>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</si>
  <si>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</si>
  <si>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</si>
  <si>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</si>
  <si>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</si>
  <si>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</si>
  <si>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</si>
  <si>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</si>
  <si>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</si>
  <si>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</si>
  <si>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</si>
  <si>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</si>
  <si>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</si>
  <si>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НРМБДОУ «ДЕТСКИЙ САД «ЖЕМЧУЖИНКА»</t>
  </si>
  <si>
    <t>исполнитель: Шарипова Э.Э, главный специалист отдела организации закупкок администарции Нефтеюганского района</t>
  </si>
  <si>
    <t>263861901279086190100100160004211244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</si>
</sst>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[Red]\-0.00\ "/>
    <numFmt numFmtId="165" formatCode="#\ ##0.00;[Red]\-#\ 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</cellXfs>
  <cellStyles count="2">
    <cellStyle name="Normal" xfId="1" xr:uid="{E2E57892-B7B7-4FAD-810A-12E2FAF8292E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4"/>
  <sheetViews>
    <sheetView tabSelected="1" zoomScale="75" zoomScaleNormal="75" workbookViewId="0">
      <pane xSplit="1" ySplit="7" topLeftCell="B253" activePane="bottomRight" state="frozen"/>
      <selection pane="topRight" activeCell="B1" sqref="B1"/>
      <selection pane="bottomLeft" activeCell="A8" sqref="A8"/>
      <selection pane="bottomRight" activeCell="A265" sqref="A265"/>
    </sheetView>
  </sheetViews>
  <sheetFormatPr defaultRowHeight="15" x14ac:dyDescent="0.25"/>
  <cols>
    <col min="1" max="1" width="5.28515625" style="3" customWidth="1"/>
    <col min="2" max="2" width="29.28515625" style="3" customWidth="1"/>
    <col min="3" max="3" width="27" style="3" customWidth="1"/>
    <col min="4" max="4" width="30.5703125" style="3" customWidth="1"/>
    <col min="5" max="5" width="23.140625" style="3" customWidth="1"/>
    <col min="6" max="6" width="15.85546875" style="8" customWidth="1"/>
    <col min="7" max="7" width="17.85546875" style="6" customWidth="1"/>
    <col min="8" max="8" width="19.140625" style="6" customWidth="1"/>
    <col min="9" max="9" width="18.140625" style="6" customWidth="1"/>
    <col min="10" max="10" width="19.140625" style="6" bestFit="1" customWidth="1"/>
    <col min="11" max="11" width="16.85546875" style="3" customWidth="1"/>
    <col min="12" max="16384" width="9.140625" style="2"/>
  </cols>
  <sheetData>
    <row r="1" spans="1:11" ht="30.75" customHeight="1" x14ac:dyDescent="0.25">
      <c r="A1" s="50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3" spans="1:11" ht="99.75" customHeight="1" x14ac:dyDescent="0.25">
      <c r="A3" s="49" t="s">
        <v>26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5" spans="1:11" x14ac:dyDescent="0.25">
      <c r="A5" s="51" t="s">
        <v>0</v>
      </c>
      <c r="B5" s="54" t="s">
        <v>24</v>
      </c>
      <c r="C5" s="54" t="s">
        <v>1</v>
      </c>
      <c r="D5" s="54"/>
      <c r="E5" s="54" t="s">
        <v>2</v>
      </c>
      <c r="F5" s="55" t="s">
        <v>8</v>
      </c>
      <c r="G5" s="46" t="s">
        <v>7</v>
      </c>
      <c r="H5" s="46"/>
      <c r="I5" s="46"/>
      <c r="J5" s="46"/>
      <c r="K5" s="54" t="s">
        <v>6</v>
      </c>
    </row>
    <row r="6" spans="1:11" ht="15" customHeight="1" x14ac:dyDescent="0.25">
      <c r="A6" s="51"/>
      <c r="B6" s="54"/>
      <c r="C6" s="54" t="s">
        <v>4</v>
      </c>
      <c r="D6" s="54" t="s">
        <v>5</v>
      </c>
      <c r="E6" s="54"/>
      <c r="F6" s="55"/>
      <c r="G6" s="46" t="s">
        <v>9</v>
      </c>
      <c r="H6" s="46" t="s">
        <v>25</v>
      </c>
      <c r="I6" s="46"/>
      <c r="J6" s="46" t="s">
        <v>3</v>
      </c>
      <c r="K6" s="54"/>
    </row>
    <row r="7" spans="1:11" ht="82.5" customHeight="1" x14ac:dyDescent="0.25">
      <c r="A7" s="51"/>
      <c r="B7" s="54"/>
      <c r="C7" s="54"/>
      <c r="D7" s="54"/>
      <c r="E7" s="54"/>
      <c r="F7" s="55"/>
      <c r="G7" s="46"/>
      <c r="H7" s="1" t="s">
        <v>10</v>
      </c>
      <c r="I7" s="1" t="s">
        <v>11</v>
      </c>
      <c r="J7" s="46"/>
      <c r="K7" s="54"/>
    </row>
    <row r="8" spans="1:11" x14ac:dyDescent="0.25">
      <c r="A8" s="4" t="s">
        <v>16</v>
      </c>
      <c r="B8" s="4" t="s">
        <v>17</v>
      </c>
      <c r="C8" s="4" t="s">
        <v>18</v>
      </c>
      <c r="D8" s="4" t="s">
        <v>19</v>
      </c>
      <c r="E8" s="4" t="s">
        <v>20</v>
      </c>
      <c r="F8" s="9">
        <v>6</v>
      </c>
      <c r="G8" s="5">
        <v>7</v>
      </c>
      <c r="H8" s="5">
        <v>8</v>
      </c>
      <c r="I8" s="5">
        <v>9</v>
      </c>
      <c r="J8" s="5">
        <v>10</v>
      </c>
      <c r="K8" s="4" t="s">
        <v>21</v>
      </c>
    </row>
    <row r="9" spans="1:11" ht="45" x14ac:dyDescent="0.25">
      <c r="A9" s="37" t="s">
        <v>16</v>
      </c>
      <c r="B9" s="37" t="s">
        <v>270</v>
      </c>
      <c r="C9" s="37" t="s">
        <v>272</v>
      </c>
      <c r="D9" s="37" t="s">
        <v>273</v>
      </c>
      <c r="E9" s="37" t="s">
        <v>266</v>
      </c>
      <c r="F9" s="39">
        <f>G9+H9+I9</f>
        <v>35000</v>
      </c>
      <c r="G9" s="36">
        <v>15000</v>
      </c>
      <c r="H9" s="36">
        <v>10000</v>
      </c>
      <c r="I9" s="36">
        <v>10000</v>
      </c>
      <c r="J9" s="38"/>
      <c r="K9" s="37" t="s">
        <v>98</v>
      </c>
    </row>
    <row r="10" spans="1:11" ht="45" x14ac:dyDescent="0.25">
      <c r="A10" s="37" t="s">
        <v>17</v>
      </c>
      <c r="B10" s="37" t="s">
        <v>270</v>
      </c>
      <c r="C10" s="37" t="s">
        <v>272</v>
      </c>
      <c r="D10" s="37" t="s">
        <v>274</v>
      </c>
      <c r="E10" s="37" t="s">
        <v>266</v>
      </c>
      <c r="F10" s="39">
        <f t="shared" ref="F10:F70" si="0">G10+H10+I10</f>
        <v>10000</v>
      </c>
      <c r="G10" s="36">
        <v>10000</v>
      </c>
      <c r="H10" s="36">
        <v>0</v>
      </c>
      <c r="I10" s="36">
        <v>0</v>
      </c>
      <c r="J10" s="36"/>
      <c r="K10" s="37" t="s">
        <v>98</v>
      </c>
    </row>
    <row r="11" spans="1:11" s="29" customFormat="1" ht="60" x14ac:dyDescent="0.25">
      <c r="A11" s="37" t="s">
        <v>18</v>
      </c>
      <c r="B11" s="37" t="s">
        <v>270</v>
      </c>
      <c r="C11" s="37" t="s">
        <v>275</v>
      </c>
      <c r="D11" s="37" t="s">
        <v>276</v>
      </c>
      <c r="E11" s="37" t="s">
        <v>266</v>
      </c>
      <c r="F11" s="39">
        <f t="shared" si="0"/>
        <v>28419.656929999997</v>
      </c>
      <c r="G11" s="39">
        <v>8419.6569299999992</v>
      </c>
      <c r="H11" s="36">
        <v>10000</v>
      </c>
      <c r="I11" s="36">
        <v>10000</v>
      </c>
      <c r="J11" s="36"/>
      <c r="K11" s="37" t="s">
        <v>98</v>
      </c>
    </row>
    <row r="12" spans="1:11" s="29" customFormat="1" ht="45" x14ac:dyDescent="0.25">
      <c r="A12" s="44" t="s">
        <v>19</v>
      </c>
      <c r="B12" s="37" t="s">
        <v>270</v>
      </c>
      <c r="C12" s="37" t="s">
        <v>277</v>
      </c>
      <c r="D12" s="37" t="s">
        <v>278</v>
      </c>
      <c r="E12" s="37" t="s">
        <v>266</v>
      </c>
      <c r="F12" s="39">
        <f t="shared" si="0"/>
        <v>31401.513039999998</v>
      </c>
      <c r="G12" s="36">
        <v>11901.51304</v>
      </c>
      <c r="H12" s="36">
        <v>9500</v>
      </c>
      <c r="I12" s="36">
        <v>10000</v>
      </c>
      <c r="J12" s="36"/>
      <c r="K12" s="37" t="s">
        <v>148</v>
      </c>
    </row>
    <row r="13" spans="1:11" s="29" customFormat="1" ht="45" x14ac:dyDescent="0.25">
      <c r="A13" s="44" t="s">
        <v>20</v>
      </c>
      <c r="B13" s="37" t="s">
        <v>270</v>
      </c>
      <c r="C13" s="37" t="s">
        <v>279</v>
      </c>
      <c r="D13" s="37" t="s">
        <v>280</v>
      </c>
      <c r="E13" s="37" t="s">
        <v>266</v>
      </c>
      <c r="F13" s="39">
        <f t="shared" si="0"/>
        <v>5190</v>
      </c>
      <c r="G13" s="36">
        <v>1200</v>
      </c>
      <c r="H13" s="36">
        <v>1200</v>
      </c>
      <c r="I13" s="36">
        <v>2790</v>
      </c>
      <c r="J13" s="36"/>
      <c r="K13" s="37" t="s">
        <v>148</v>
      </c>
    </row>
    <row r="14" spans="1:11" s="29" customFormat="1" ht="45" x14ac:dyDescent="0.25">
      <c r="A14" s="44" t="s">
        <v>27</v>
      </c>
      <c r="B14" s="37" t="s">
        <v>270</v>
      </c>
      <c r="C14" s="37" t="s">
        <v>281</v>
      </c>
      <c r="D14" s="37" t="s">
        <v>282</v>
      </c>
      <c r="E14" s="37" t="s">
        <v>266</v>
      </c>
      <c r="F14" s="39">
        <f t="shared" si="0"/>
        <v>34307.008799999996</v>
      </c>
      <c r="G14" s="36">
        <v>1307.0088000000001</v>
      </c>
      <c r="H14" s="36">
        <v>16000</v>
      </c>
      <c r="I14" s="36">
        <v>17000</v>
      </c>
      <c r="J14" s="36"/>
      <c r="K14" s="37" t="s">
        <v>326</v>
      </c>
    </row>
    <row r="15" spans="1:11" s="29" customFormat="1" ht="45" x14ac:dyDescent="0.25">
      <c r="A15" s="44" t="s">
        <v>33</v>
      </c>
      <c r="B15" s="37" t="s">
        <v>270</v>
      </c>
      <c r="C15" s="37" t="s">
        <v>283</v>
      </c>
      <c r="D15" s="37" t="s">
        <v>284</v>
      </c>
      <c r="E15" s="37" t="s">
        <v>266</v>
      </c>
      <c r="F15" s="39">
        <f t="shared" si="0"/>
        <v>5417.5</v>
      </c>
      <c r="G15" s="36">
        <v>967</v>
      </c>
      <c r="H15" s="36">
        <v>2070</v>
      </c>
      <c r="I15" s="36">
        <v>2380.5</v>
      </c>
      <c r="J15" s="36"/>
      <c r="K15" s="37" t="s">
        <v>327</v>
      </c>
    </row>
    <row r="16" spans="1:11" s="29" customFormat="1" ht="45" x14ac:dyDescent="0.25">
      <c r="A16" s="44" t="s">
        <v>34</v>
      </c>
      <c r="B16" s="37" t="s">
        <v>270</v>
      </c>
      <c r="C16" s="37" t="s">
        <v>285</v>
      </c>
      <c r="D16" s="37" t="s">
        <v>286</v>
      </c>
      <c r="E16" s="37" t="s">
        <v>266</v>
      </c>
      <c r="F16" s="39">
        <f t="shared" si="0"/>
        <v>1800</v>
      </c>
      <c r="G16" s="36">
        <v>1800</v>
      </c>
      <c r="H16" s="36">
        <v>0</v>
      </c>
      <c r="I16" s="36">
        <v>0</v>
      </c>
      <c r="J16" s="36"/>
      <c r="K16" s="37" t="s">
        <v>327</v>
      </c>
    </row>
    <row r="17" spans="1:11" s="29" customFormat="1" ht="45" x14ac:dyDescent="0.25">
      <c r="A17" s="44" t="s">
        <v>35</v>
      </c>
      <c r="B17" s="37" t="s">
        <v>270</v>
      </c>
      <c r="C17" s="37" t="s">
        <v>287</v>
      </c>
      <c r="D17" s="37" t="s">
        <v>288</v>
      </c>
      <c r="E17" s="37" t="s">
        <v>266</v>
      </c>
      <c r="F17" s="39">
        <f t="shared" si="0"/>
        <v>18056.2</v>
      </c>
      <c r="G17" s="36">
        <v>0</v>
      </c>
      <c r="H17" s="36">
        <v>18056.2</v>
      </c>
      <c r="I17" s="36">
        <v>0</v>
      </c>
      <c r="J17" s="36"/>
      <c r="K17" s="37" t="s">
        <v>328</v>
      </c>
    </row>
    <row r="18" spans="1:11" s="29" customFormat="1" ht="45" x14ac:dyDescent="0.25">
      <c r="A18" s="44" t="s">
        <v>36</v>
      </c>
      <c r="B18" s="37" t="s">
        <v>270</v>
      </c>
      <c r="C18" s="37" t="s">
        <v>289</v>
      </c>
      <c r="D18" s="37" t="s">
        <v>290</v>
      </c>
      <c r="E18" s="37" t="s">
        <v>266</v>
      </c>
      <c r="F18" s="39">
        <f t="shared" si="0"/>
        <v>1367.48389</v>
      </c>
      <c r="G18" s="36">
        <v>737.76711999999998</v>
      </c>
      <c r="H18" s="36">
        <v>306.26350000000002</v>
      </c>
      <c r="I18" s="36">
        <v>323.45326999999997</v>
      </c>
      <c r="J18" s="36"/>
      <c r="K18" s="37" t="s">
        <v>327</v>
      </c>
    </row>
    <row r="19" spans="1:11" s="29" customFormat="1" ht="45" x14ac:dyDescent="0.25">
      <c r="A19" s="44" t="s">
        <v>21</v>
      </c>
      <c r="B19" s="37" t="s">
        <v>270</v>
      </c>
      <c r="C19" s="37" t="s">
        <v>291</v>
      </c>
      <c r="D19" s="37" t="s">
        <v>292</v>
      </c>
      <c r="E19" s="37" t="s">
        <v>266</v>
      </c>
      <c r="F19" s="39">
        <f t="shared" si="0"/>
        <v>4360.2031500000003</v>
      </c>
      <c r="G19" s="36">
        <v>0</v>
      </c>
      <c r="H19" s="36">
        <v>0</v>
      </c>
      <c r="I19" s="36">
        <v>4360.2031500000003</v>
      </c>
      <c r="J19" s="36"/>
      <c r="K19" s="37" t="s">
        <v>329</v>
      </c>
    </row>
    <row r="20" spans="1:11" s="29" customFormat="1" ht="45" x14ac:dyDescent="0.25">
      <c r="A20" s="44" t="s">
        <v>43</v>
      </c>
      <c r="B20" s="37" t="s">
        <v>270</v>
      </c>
      <c r="C20" s="37" t="s">
        <v>293</v>
      </c>
      <c r="D20" s="37" t="s">
        <v>294</v>
      </c>
      <c r="E20" s="37" t="s">
        <v>266</v>
      </c>
      <c r="F20" s="39">
        <f t="shared" si="0"/>
        <v>7734.23</v>
      </c>
      <c r="G20" s="36">
        <v>0</v>
      </c>
      <c r="H20" s="36">
        <v>7734.23</v>
      </c>
      <c r="I20" s="36">
        <v>0</v>
      </c>
      <c r="J20" s="36"/>
      <c r="K20" s="37" t="s">
        <v>329</v>
      </c>
    </row>
    <row r="21" spans="1:11" s="29" customFormat="1" ht="75" x14ac:dyDescent="0.25">
      <c r="A21" s="44" t="s">
        <v>55</v>
      </c>
      <c r="B21" s="37" t="s">
        <v>270</v>
      </c>
      <c r="C21" s="37" t="s">
        <v>295</v>
      </c>
      <c r="D21" s="37" t="s">
        <v>296</v>
      </c>
      <c r="E21" s="37" t="s">
        <v>266</v>
      </c>
      <c r="F21" s="39">
        <f t="shared" si="0"/>
        <v>990</v>
      </c>
      <c r="G21" s="36">
        <v>0</v>
      </c>
      <c r="H21" s="36">
        <v>495</v>
      </c>
      <c r="I21" s="36">
        <v>495</v>
      </c>
      <c r="J21" s="36"/>
      <c r="K21" s="37" t="s">
        <v>328</v>
      </c>
    </row>
    <row r="22" spans="1:11" s="29" customFormat="1" ht="45" x14ac:dyDescent="0.25">
      <c r="A22" s="44" t="s">
        <v>56</v>
      </c>
      <c r="B22" s="37" t="s">
        <v>270</v>
      </c>
      <c r="C22" s="37" t="s">
        <v>297</v>
      </c>
      <c r="D22" s="37" t="s">
        <v>298</v>
      </c>
      <c r="E22" s="37" t="s">
        <v>266</v>
      </c>
      <c r="F22" s="39">
        <f t="shared" si="0"/>
        <v>5586.4</v>
      </c>
      <c r="G22" s="36">
        <v>5586.4</v>
      </c>
      <c r="H22" s="36">
        <v>0</v>
      </c>
      <c r="I22" s="36">
        <v>0</v>
      </c>
      <c r="J22" s="36"/>
      <c r="K22" s="37" t="s">
        <v>148</v>
      </c>
    </row>
    <row r="23" spans="1:11" s="29" customFormat="1" ht="45" x14ac:dyDescent="0.25">
      <c r="A23" s="44" t="s">
        <v>57</v>
      </c>
      <c r="B23" s="37" t="s">
        <v>270</v>
      </c>
      <c r="C23" s="37" t="s">
        <v>299</v>
      </c>
      <c r="D23" s="37" t="s">
        <v>300</v>
      </c>
      <c r="E23" s="37" t="s">
        <v>266</v>
      </c>
      <c r="F23" s="39">
        <f t="shared" si="0"/>
        <v>6900</v>
      </c>
      <c r="G23" s="36">
        <v>0</v>
      </c>
      <c r="H23" s="36">
        <v>3450</v>
      </c>
      <c r="I23" s="36">
        <v>3450</v>
      </c>
      <c r="J23" s="36"/>
      <c r="K23" s="37" t="s">
        <v>328</v>
      </c>
    </row>
    <row r="24" spans="1:11" s="29" customFormat="1" ht="45" x14ac:dyDescent="0.25">
      <c r="A24" s="44" t="s">
        <v>58</v>
      </c>
      <c r="B24" s="37" t="s">
        <v>270</v>
      </c>
      <c r="C24" s="37" t="s">
        <v>301</v>
      </c>
      <c r="D24" s="37" t="s">
        <v>302</v>
      </c>
      <c r="E24" s="37" t="s">
        <v>266</v>
      </c>
      <c r="F24" s="39">
        <f t="shared" si="0"/>
        <v>4000</v>
      </c>
      <c r="G24" s="36">
        <v>0</v>
      </c>
      <c r="H24" s="36">
        <v>2000</v>
      </c>
      <c r="I24" s="36">
        <v>2000</v>
      </c>
      <c r="J24" s="36"/>
      <c r="K24" s="37" t="s">
        <v>328</v>
      </c>
    </row>
    <row r="25" spans="1:11" s="29" customFormat="1" ht="45" x14ac:dyDescent="0.25">
      <c r="A25" s="44" t="s">
        <v>59</v>
      </c>
      <c r="B25" s="37" t="s">
        <v>270</v>
      </c>
      <c r="C25" s="37" t="s">
        <v>303</v>
      </c>
      <c r="D25" s="37" t="s">
        <v>304</v>
      </c>
      <c r="E25" s="37" t="s">
        <v>266</v>
      </c>
      <c r="F25" s="39">
        <f t="shared" si="0"/>
        <v>2024</v>
      </c>
      <c r="G25" s="36">
        <v>2024</v>
      </c>
      <c r="H25" s="36">
        <v>0</v>
      </c>
      <c r="I25" s="36">
        <v>0</v>
      </c>
      <c r="J25" s="36"/>
      <c r="K25" s="37" t="s">
        <v>98</v>
      </c>
    </row>
    <row r="26" spans="1:11" s="29" customFormat="1" ht="45" x14ac:dyDescent="0.25">
      <c r="A26" s="44" t="s">
        <v>60</v>
      </c>
      <c r="B26" s="37" t="s">
        <v>270</v>
      </c>
      <c r="C26" s="37" t="s">
        <v>305</v>
      </c>
      <c r="D26" s="37" t="s">
        <v>306</v>
      </c>
      <c r="E26" s="37" t="s">
        <v>266</v>
      </c>
      <c r="F26" s="39">
        <f t="shared" si="0"/>
        <v>2118</v>
      </c>
      <c r="G26" s="36">
        <v>600</v>
      </c>
      <c r="H26" s="36">
        <v>690</v>
      </c>
      <c r="I26" s="36">
        <v>828</v>
      </c>
      <c r="J26" s="36"/>
      <c r="K26" s="37" t="s">
        <v>52</v>
      </c>
    </row>
    <row r="27" spans="1:11" s="29" customFormat="1" ht="60" x14ac:dyDescent="0.25">
      <c r="A27" s="44" t="s">
        <v>61</v>
      </c>
      <c r="B27" s="37" t="s">
        <v>270</v>
      </c>
      <c r="C27" s="37" t="s">
        <v>307</v>
      </c>
      <c r="D27" s="37" t="s">
        <v>308</v>
      </c>
      <c r="E27" s="37" t="s">
        <v>266</v>
      </c>
      <c r="F27" s="39">
        <f t="shared" si="0"/>
        <v>2856.3352439999999</v>
      </c>
      <c r="G27" s="36">
        <v>0</v>
      </c>
      <c r="H27" s="36">
        <v>2580.4979899999998</v>
      </c>
      <c r="I27" s="36">
        <v>275.83725399999997</v>
      </c>
      <c r="J27" s="36"/>
      <c r="K27" s="37" t="s">
        <v>328</v>
      </c>
    </row>
    <row r="28" spans="1:11" s="29" customFormat="1" ht="60" x14ac:dyDescent="0.25">
      <c r="A28" s="44" t="s">
        <v>62</v>
      </c>
      <c r="B28" s="37" t="s">
        <v>270</v>
      </c>
      <c r="C28" s="37" t="s">
        <v>309</v>
      </c>
      <c r="D28" s="37" t="s">
        <v>310</v>
      </c>
      <c r="E28" s="37" t="s">
        <v>266</v>
      </c>
      <c r="F28" s="39">
        <f t="shared" si="0"/>
        <v>8875.547129999999</v>
      </c>
      <c r="G28" s="36">
        <v>1060.56456</v>
      </c>
      <c r="H28" s="36">
        <v>3634.8756100000001</v>
      </c>
      <c r="I28" s="36">
        <v>4180.1069600000001</v>
      </c>
      <c r="J28" s="36"/>
      <c r="K28" s="37" t="s">
        <v>52</v>
      </c>
    </row>
    <row r="29" spans="1:11" s="29" customFormat="1" ht="45" x14ac:dyDescent="0.25">
      <c r="A29" s="44" t="s">
        <v>63</v>
      </c>
      <c r="B29" s="37" t="s">
        <v>270</v>
      </c>
      <c r="C29" s="37" t="s">
        <v>311</v>
      </c>
      <c r="D29" s="37" t="s">
        <v>312</v>
      </c>
      <c r="E29" s="37" t="s">
        <v>266</v>
      </c>
      <c r="F29" s="39">
        <f t="shared" si="0"/>
        <v>5007.9938899999997</v>
      </c>
      <c r="G29" s="36">
        <v>0</v>
      </c>
      <c r="H29" s="36">
        <v>2490.0371799999998</v>
      </c>
      <c r="I29" s="36">
        <v>2517.9567099999999</v>
      </c>
      <c r="J29" s="36"/>
      <c r="K29" s="37" t="s">
        <v>49</v>
      </c>
    </row>
    <row r="30" spans="1:11" s="29" customFormat="1" ht="90" x14ac:dyDescent="0.25">
      <c r="A30" s="44" t="s">
        <v>64</v>
      </c>
      <c r="B30" s="37" t="s">
        <v>270</v>
      </c>
      <c r="C30" s="37" t="s">
        <v>313</v>
      </c>
      <c r="D30" s="37" t="s">
        <v>314</v>
      </c>
      <c r="E30" s="37" t="s">
        <v>266</v>
      </c>
      <c r="F30" s="39">
        <f t="shared" si="0"/>
        <v>9232.0609999999997</v>
      </c>
      <c r="G30" s="36">
        <v>332.661</v>
      </c>
      <c r="H30" s="36">
        <v>4066</v>
      </c>
      <c r="I30" s="36">
        <v>4833.3999999999996</v>
      </c>
      <c r="J30" s="36"/>
      <c r="K30" s="37" t="s">
        <v>98</v>
      </c>
    </row>
    <row r="31" spans="1:11" s="29" customFormat="1" ht="90" x14ac:dyDescent="0.25">
      <c r="A31" s="44" t="s">
        <v>65</v>
      </c>
      <c r="B31" s="37" t="s">
        <v>270</v>
      </c>
      <c r="C31" s="37" t="s">
        <v>315</v>
      </c>
      <c r="D31" s="37" t="s">
        <v>316</v>
      </c>
      <c r="E31" s="37" t="s">
        <v>266</v>
      </c>
      <c r="F31" s="39">
        <f t="shared" si="0"/>
        <v>2481.13</v>
      </c>
      <c r="G31" s="36">
        <v>0</v>
      </c>
      <c r="H31" s="36">
        <v>741.13</v>
      </c>
      <c r="I31" s="36">
        <v>1740</v>
      </c>
      <c r="J31" s="36"/>
      <c r="K31" s="37" t="s">
        <v>49</v>
      </c>
    </row>
    <row r="32" spans="1:11" s="29" customFormat="1" ht="30" x14ac:dyDescent="0.25">
      <c r="A32" s="44" t="s">
        <v>66</v>
      </c>
      <c r="B32" s="37" t="s">
        <v>271</v>
      </c>
      <c r="C32" s="37" t="s">
        <v>317</v>
      </c>
      <c r="D32" s="37" t="s">
        <v>150</v>
      </c>
      <c r="E32" s="37" t="s">
        <v>266</v>
      </c>
      <c r="F32" s="39">
        <f t="shared" si="0"/>
        <v>11600</v>
      </c>
      <c r="G32" s="36">
        <v>0</v>
      </c>
      <c r="H32" s="36">
        <v>5800</v>
      </c>
      <c r="I32" s="36">
        <v>5800</v>
      </c>
      <c r="J32" s="36"/>
      <c r="K32" s="37" t="s">
        <v>49</v>
      </c>
    </row>
    <row r="33" spans="1:11" s="29" customFormat="1" ht="165" x14ac:dyDescent="0.25">
      <c r="A33" s="44" t="s">
        <v>67</v>
      </c>
      <c r="B33" s="37" t="s">
        <v>271</v>
      </c>
      <c r="C33" s="37" t="s">
        <v>318</v>
      </c>
      <c r="D33" s="37" t="s">
        <v>319</v>
      </c>
      <c r="E33" s="37" t="s">
        <v>266</v>
      </c>
      <c r="F33" s="39">
        <f t="shared" si="0"/>
        <v>600</v>
      </c>
      <c r="G33" s="36">
        <v>0</v>
      </c>
      <c r="H33" s="36">
        <v>300</v>
      </c>
      <c r="I33" s="36">
        <v>300</v>
      </c>
      <c r="J33" s="36"/>
      <c r="K33" s="37" t="s">
        <v>111</v>
      </c>
    </row>
    <row r="34" spans="1:11" s="29" customFormat="1" ht="60" x14ac:dyDescent="0.25">
      <c r="A34" s="44" t="s">
        <v>68</v>
      </c>
      <c r="B34" s="37" t="s">
        <v>271</v>
      </c>
      <c r="C34" s="37" t="s">
        <v>320</v>
      </c>
      <c r="D34" s="37" t="s">
        <v>321</v>
      </c>
      <c r="E34" s="37" t="s">
        <v>266</v>
      </c>
      <c r="F34" s="39">
        <f t="shared" si="0"/>
        <v>1375</v>
      </c>
      <c r="G34" s="36">
        <v>835</v>
      </c>
      <c r="H34" s="36">
        <v>270</v>
      </c>
      <c r="I34" s="36">
        <v>270</v>
      </c>
      <c r="J34" s="36"/>
      <c r="K34" s="37" t="s">
        <v>148</v>
      </c>
    </row>
    <row r="35" spans="1:11" s="29" customFormat="1" ht="75" x14ac:dyDescent="0.25">
      <c r="A35" s="44" t="s">
        <v>69</v>
      </c>
      <c r="B35" s="37" t="s">
        <v>271</v>
      </c>
      <c r="C35" s="37" t="s">
        <v>322</v>
      </c>
      <c r="D35" s="37" t="s">
        <v>323</v>
      </c>
      <c r="E35" s="37" t="s">
        <v>266</v>
      </c>
      <c r="F35" s="39">
        <f t="shared" si="0"/>
        <v>1500</v>
      </c>
      <c r="G35" s="39">
        <v>500</v>
      </c>
      <c r="H35" s="39">
        <v>500</v>
      </c>
      <c r="I35" s="39">
        <v>500</v>
      </c>
      <c r="J35" s="36"/>
      <c r="K35" s="37" t="s">
        <v>148</v>
      </c>
    </row>
    <row r="36" spans="1:11" ht="45" x14ac:dyDescent="0.25">
      <c r="A36" s="44" t="s">
        <v>70</v>
      </c>
      <c r="B36" s="37" t="s">
        <v>271</v>
      </c>
      <c r="C36" s="37" t="s">
        <v>324</v>
      </c>
      <c r="D36" s="37" t="s">
        <v>325</v>
      </c>
      <c r="E36" s="37" t="s">
        <v>266</v>
      </c>
      <c r="F36" s="39">
        <f t="shared" si="0"/>
        <v>1640</v>
      </c>
      <c r="G36" s="36">
        <v>0</v>
      </c>
      <c r="H36" s="36">
        <v>820</v>
      </c>
      <c r="I36" s="36">
        <v>820</v>
      </c>
      <c r="J36" s="36"/>
      <c r="K36" s="37" t="s">
        <v>111</v>
      </c>
    </row>
    <row r="37" spans="1:11" ht="75" x14ac:dyDescent="0.25">
      <c r="A37" s="44" t="s">
        <v>71</v>
      </c>
      <c r="B37" s="37" t="s">
        <v>330</v>
      </c>
      <c r="C37" s="16" t="s">
        <v>331</v>
      </c>
      <c r="D37" s="40" t="s">
        <v>342</v>
      </c>
      <c r="E37" s="37" t="s">
        <v>266</v>
      </c>
      <c r="F37" s="39">
        <f t="shared" si="0"/>
        <v>2085</v>
      </c>
      <c r="G37" s="39">
        <v>695</v>
      </c>
      <c r="H37" s="39">
        <v>695</v>
      </c>
      <c r="I37" s="39">
        <v>695</v>
      </c>
      <c r="J37" s="39"/>
      <c r="K37" s="37" t="s">
        <v>148</v>
      </c>
    </row>
    <row r="38" spans="1:11" s="29" customFormat="1" ht="60" x14ac:dyDescent="0.25">
      <c r="A38" s="44" t="s">
        <v>72</v>
      </c>
      <c r="B38" s="37" t="s">
        <v>330</v>
      </c>
      <c r="C38" s="16" t="s">
        <v>332</v>
      </c>
      <c r="D38" s="40" t="s">
        <v>343</v>
      </c>
      <c r="E38" s="37" t="s">
        <v>266</v>
      </c>
      <c r="F38" s="39">
        <f t="shared" si="0"/>
        <v>9846.0290399999994</v>
      </c>
      <c r="G38" s="40">
        <v>3846.0290399999999</v>
      </c>
      <c r="H38" s="36">
        <v>3000</v>
      </c>
      <c r="I38" s="36">
        <v>3000</v>
      </c>
      <c r="J38" s="36"/>
      <c r="K38" s="37" t="s">
        <v>52</v>
      </c>
    </row>
    <row r="39" spans="1:11" s="29" customFormat="1" ht="45" x14ac:dyDescent="0.25">
      <c r="A39" s="44" t="s">
        <v>73</v>
      </c>
      <c r="B39" s="37" t="s">
        <v>330</v>
      </c>
      <c r="C39" s="16" t="s">
        <v>333</v>
      </c>
      <c r="D39" s="40" t="s">
        <v>344</v>
      </c>
      <c r="E39" s="37" t="s">
        <v>266</v>
      </c>
      <c r="F39" s="39">
        <f t="shared" si="0"/>
        <v>9589.7929000000004</v>
      </c>
      <c r="G39" s="40">
        <v>3589.7928999999999</v>
      </c>
      <c r="H39" s="36">
        <v>3000</v>
      </c>
      <c r="I39" s="36">
        <v>3000</v>
      </c>
      <c r="J39" s="36"/>
      <c r="K39" s="37" t="s">
        <v>52</v>
      </c>
    </row>
    <row r="40" spans="1:11" s="29" customFormat="1" ht="45" x14ac:dyDescent="0.25">
      <c r="A40" s="44" t="s">
        <v>74</v>
      </c>
      <c r="B40" s="37" t="s">
        <v>330</v>
      </c>
      <c r="C40" s="16" t="s">
        <v>334</v>
      </c>
      <c r="D40" s="40" t="s">
        <v>345</v>
      </c>
      <c r="E40" s="37" t="s">
        <v>266</v>
      </c>
      <c r="F40" s="39">
        <f t="shared" si="0"/>
        <v>1500</v>
      </c>
      <c r="G40" s="39">
        <v>1500</v>
      </c>
      <c r="H40" s="36">
        <v>0</v>
      </c>
      <c r="I40" s="36">
        <v>0</v>
      </c>
      <c r="J40" s="36"/>
      <c r="K40" s="37" t="s">
        <v>148</v>
      </c>
    </row>
    <row r="41" spans="1:11" s="29" customFormat="1" ht="60" x14ac:dyDescent="0.25">
      <c r="A41" s="44" t="s">
        <v>75</v>
      </c>
      <c r="B41" s="37" t="s">
        <v>330</v>
      </c>
      <c r="C41" s="16" t="s">
        <v>335</v>
      </c>
      <c r="D41" s="40" t="s">
        <v>346</v>
      </c>
      <c r="E41" s="37" t="s">
        <v>266</v>
      </c>
      <c r="F41" s="39">
        <f t="shared" si="0"/>
        <v>48614.650079999999</v>
      </c>
      <c r="G41" s="36">
        <v>0</v>
      </c>
      <c r="H41" s="39">
        <v>24307.32504</v>
      </c>
      <c r="I41" s="39">
        <v>24307.32504</v>
      </c>
      <c r="J41" s="36"/>
      <c r="K41" s="37" t="s">
        <v>31</v>
      </c>
    </row>
    <row r="42" spans="1:11" s="29" customFormat="1" ht="75" x14ac:dyDescent="0.25">
      <c r="A42" s="44" t="s">
        <v>76</v>
      </c>
      <c r="B42" s="37" t="s">
        <v>330</v>
      </c>
      <c r="C42" s="16" t="s">
        <v>336</v>
      </c>
      <c r="D42" s="40" t="s">
        <v>347</v>
      </c>
      <c r="E42" s="37" t="s">
        <v>266</v>
      </c>
      <c r="F42" s="39">
        <f t="shared" si="0"/>
        <v>2310</v>
      </c>
      <c r="G42" s="36">
        <v>0</v>
      </c>
      <c r="H42" s="36">
        <v>1155</v>
      </c>
      <c r="I42" s="36">
        <v>1155</v>
      </c>
      <c r="J42" s="36"/>
      <c r="K42" s="37" t="s">
        <v>111</v>
      </c>
    </row>
    <row r="43" spans="1:11" s="29" customFormat="1" ht="45" x14ac:dyDescent="0.25">
      <c r="A43" s="44" t="s">
        <v>77</v>
      </c>
      <c r="B43" s="37" t="s">
        <v>330</v>
      </c>
      <c r="C43" s="16" t="s">
        <v>337</v>
      </c>
      <c r="D43" s="16" t="s">
        <v>348</v>
      </c>
      <c r="E43" s="37" t="s">
        <v>266</v>
      </c>
      <c r="F43" s="39">
        <f t="shared" si="0"/>
        <v>22291.66</v>
      </c>
      <c r="G43" s="36">
        <v>0</v>
      </c>
      <c r="H43" s="40">
        <v>22291.66</v>
      </c>
      <c r="I43" s="36">
        <v>0</v>
      </c>
      <c r="J43" s="36"/>
      <c r="K43" s="37" t="s">
        <v>354</v>
      </c>
    </row>
    <row r="44" spans="1:11" s="29" customFormat="1" ht="60" x14ac:dyDescent="0.25">
      <c r="A44" s="44" t="s">
        <v>78</v>
      </c>
      <c r="B44" s="37" t="s">
        <v>330</v>
      </c>
      <c r="C44" s="16" t="s">
        <v>338</v>
      </c>
      <c r="D44" s="16" t="s">
        <v>349</v>
      </c>
      <c r="E44" s="37" t="s">
        <v>266</v>
      </c>
      <c r="F44" s="39">
        <f t="shared" si="0"/>
        <v>2880</v>
      </c>
      <c r="G44" s="36">
        <v>0</v>
      </c>
      <c r="H44" s="36">
        <v>1440</v>
      </c>
      <c r="I44" s="36">
        <v>1440</v>
      </c>
      <c r="J44" s="36"/>
      <c r="K44" s="37" t="s">
        <v>111</v>
      </c>
    </row>
    <row r="45" spans="1:11" s="29" customFormat="1" ht="45" x14ac:dyDescent="0.25">
      <c r="A45" s="44" t="s">
        <v>79</v>
      </c>
      <c r="B45" s="37" t="s">
        <v>330</v>
      </c>
      <c r="C45" s="16" t="s">
        <v>339</v>
      </c>
      <c r="D45" s="16" t="s">
        <v>350</v>
      </c>
      <c r="E45" s="37" t="s">
        <v>266</v>
      </c>
      <c r="F45" s="39">
        <f t="shared" si="0"/>
        <v>1600</v>
      </c>
      <c r="G45" s="36">
        <v>0</v>
      </c>
      <c r="H45" s="36">
        <v>800</v>
      </c>
      <c r="I45" s="36">
        <v>800</v>
      </c>
      <c r="J45" s="36"/>
      <c r="K45" s="37" t="s">
        <v>111</v>
      </c>
    </row>
    <row r="46" spans="1:11" s="29" customFormat="1" ht="90" x14ac:dyDescent="0.25">
      <c r="A46" s="44" t="s">
        <v>80</v>
      </c>
      <c r="B46" s="37" t="s">
        <v>330</v>
      </c>
      <c r="C46" s="16" t="s">
        <v>340</v>
      </c>
      <c r="D46" s="16" t="s">
        <v>351</v>
      </c>
      <c r="E46" s="37" t="s">
        <v>266</v>
      </c>
      <c r="F46" s="39">
        <f t="shared" si="0"/>
        <v>1000</v>
      </c>
      <c r="G46" s="36">
        <v>0</v>
      </c>
      <c r="H46" s="36">
        <v>500</v>
      </c>
      <c r="I46" s="36">
        <v>500</v>
      </c>
      <c r="J46" s="36"/>
      <c r="K46" s="37" t="s">
        <v>111</v>
      </c>
    </row>
    <row r="47" spans="1:11" s="29" customFormat="1" ht="30" x14ac:dyDescent="0.25">
      <c r="A47" s="44" t="s">
        <v>81</v>
      </c>
      <c r="B47" s="37" t="s">
        <v>330</v>
      </c>
      <c r="C47" s="16" t="s">
        <v>341</v>
      </c>
      <c r="D47" s="40" t="s">
        <v>352</v>
      </c>
      <c r="E47" s="37" t="s">
        <v>266</v>
      </c>
      <c r="F47" s="39">
        <f t="shared" si="0"/>
        <v>2849.0066900000002</v>
      </c>
      <c r="G47" s="36">
        <v>0</v>
      </c>
      <c r="H47" s="40">
        <v>1416.5617500000001</v>
      </c>
      <c r="I47" s="36">
        <v>1432.4449400000001</v>
      </c>
      <c r="J47" s="36"/>
      <c r="K47" s="37" t="s">
        <v>355</v>
      </c>
    </row>
    <row r="48" spans="1:11" s="29" customFormat="1" ht="45" x14ac:dyDescent="0.25">
      <c r="A48" s="44" t="s">
        <v>82</v>
      </c>
      <c r="B48" s="37" t="s">
        <v>330</v>
      </c>
      <c r="C48" s="37" t="s">
        <v>796</v>
      </c>
      <c r="D48" s="40" t="s">
        <v>353</v>
      </c>
      <c r="E48" s="37" t="s">
        <v>266</v>
      </c>
      <c r="F48" s="39">
        <f t="shared" si="0"/>
        <v>5555.5</v>
      </c>
      <c r="G48" s="36">
        <v>0</v>
      </c>
      <c r="H48" s="36">
        <v>3000</v>
      </c>
      <c r="I48" s="36">
        <v>2555.5</v>
      </c>
      <c r="J48" s="36"/>
      <c r="K48" s="37" t="s">
        <v>354</v>
      </c>
    </row>
    <row r="49" spans="1:11" ht="45" x14ac:dyDescent="0.25">
      <c r="A49" s="44" t="s">
        <v>83</v>
      </c>
      <c r="B49" s="37" t="s">
        <v>46</v>
      </c>
      <c r="C49" s="37" t="s">
        <v>47</v>
      </c>
      <c r="D49" s="37" t="s">
        <v>48</v>
      </c>
      <c r="E49" s="37" t="s">
        <v>30</v>
      </c>
      <c r="F49" s="39">
        <f t="shared" si="0"/>
        <v>7142.4</v>
      </c>
      <c r="G49" s="36">
        <v>0</v>
      </c>
      <c r="H49" s="36">
        <v>3497.9</v>
      </c>
      <c r="I49" s="36">
        <v>3644.5</v>
      </c>
      <c r="J49" s="36"/>
      <c r="K49" s="37" t="s">
        <v>49</v>
      </c>
    </row>
    <row r="50" spans="1:11" ht="60" x14ac:dyDescent="0.25">
      <c r="A50" s="44" t="s">
        <v>84</v>
      </c>
      <c r="B50" s="37" t="s">
        <v>46</v>
      </c>
      <c r="C50" s="37" t="s">
        <v>50</v>
      </c>
      <c r="D50" s="37" t="s">
        <v>51</v>
      </c>
      <c r="E50" s="37" t="s">
        <v>30</v>
      </c>
      <c r="F50" s="39">
        <f t="shared" si="0"/>
        <v>15000</v>
      </c>
      <c r="G50" s="36">
        <v>10000</v>
      </c>
      <c r="H50" s="36">
        <v>2500</v>
      </c>
      <c r="I50" s="36">
        <v>2500</v>
      </c>
      <c r="J50" s="36"/>
      <c r="K50" s="37" t="s">
        <v>52</v>
      </c>
    </row>
    <row r="51" spans="1:11" ht="45" x14ac:dyDescent="0.25">
      <c r="A51" s="44" t="s">
        <v>85</v>
      </c>
      <c r="B51" s="37" t="s">
        <v>46</v>
      </c>
      <c r="C51" s="37" t="s">
        <v>53</v>
      </c>
      <c r="D51" s="37" t="s">
        <v>54</v>
      </c>
      <c r="E51" s="37" t="s">
        <v>30</v>
      </c>
      <c r="F51" s="39">
        <f t="shared" si="0"/>
        <v>5700</v>
      </c>
      <c r="G51" s="36">
        <v>700</v>
      </c>
      <c r="H51" s="36">
        <v>2500</v>
      </c>
      <c r="I51" s="36">
        <v>2500</v>
      </c>
      <c r="J51" s="36"/>
      <c r="K51" s="37" t="s">
        <v>52</v>
      </c>
    </row>
    <row r="52" spans="1:11" ht="45" x14ac:dyDescent="0.25">
      <c r="A52" s="44" t="s">
        <v>580</v>
      </c>
      <c r="B52" s="37" t="s">
        <v>32</v>
      </c>
      <c r="C52" s="37" t="s">
        <v>28</v>
      </c>
      <c r="D52" s="37" t="s">
        <v>29</v>
      </c>
      <c r="E52" s="37" t="s">
        <v>30</v>
      </c>
      <c r="F52" s="39">
        <f t="shared" si="0"/>
        <v>7500</v>
      </c>
      <c r="G52" s="36">
        <v>2500</v>
      </c>
      <c r="H52" s="36">
        <v>2500</v>
      </c>
      <c r="I52" s="36">
        <v>2500</v>
      </c>
      <c r="J52" s="36"/>
      <c r="K52" s="37" t="s">
        <v>31</v>
      </c>
    </row>
    <row r="53" spans="1:11" s="18" customFormat="1" ht="60" x14ac:dyDescent="0.25">
      <c r="A53" s="44" t="s">
        <v>581</v>
      </c>
      <c r="B53" s="37" t="s">
        <v>356</v>
      </c>
      <c r="C53" s="13" t="s">
        <v>357</v>
      </c>
      <c r="D53" s="13" t="s">
        <v>358</v>
      </c>
      <c r="E53" s="13" t="s">
        <v>225</v>
      </c>
      <c r="F53" s="39">
        <f t="shared" si="0"/>
        <v>2292.3007600000001</v>
      </c>
      <c r="G53" s="14">
        <v>2292.3007600000001</v>
      </c>
      <c r="H53" s="14">
        <v>0</v>
      </c>
      <c r="I53" s="14">
        <v>0</v>
      </c>
      <c r="J53" s="14"/>
      <c r="K53" s="13"/>
    </row>
    <row r="54" spans="1:11" s="29" customFormat="1" ht="45" x14ac:dyDescent="0.25">
      <c r="A54" s="44" t="s">
        <v>582</v>
      </c>
      <c r="B54" s="37" t="s">
        <v>356</v>
      </c>
      <c r="C54" s="37" t="s">
        <v>359</v>
      </c>
      <c r="D54" s="37" t="s">
        <v>360</v>
      </c>
      <c r="E54" s="37" t="s">
        <v>225</v>
      </c>
      <c r="F54" s="39">
        <f t="shared" si="0"/>
        <v>4524.2</v>
      </c>
      <c r="G54" s="36">
        <v>0</v>
      </c>
      <c r="H54" s="15">
        <v>2250.6</v>
      </c>
      <c r="I54" s="15">
        <v>2273.6</v>
      </c>
      <c r="J54" s="36"/>
      <c r="K54" s="37"/>
    </row>
    <row r="55" spans="1:11" s="29" customFormat="1" ht="60" x14ac:dyDescent="0.25">
      <c r="A55" s="44" t="s">
        <v>583</v>
      </c>
      <c r="B55" s="37" t="s">
        <v>361</v>
      </c>
      <c r="C55" s="37" t="s">
        <v>362</v>
      </c>
      <c r="D55" s="37" t="s">
        <v>363</v>
      </c>
      <c r="E55" s="37" t="s">
        <v>30</v>
      </c>
      <c r="F55" s="39">
        <f t="shared" si="0"/>
        <v>7500</v>
      </c>
      <c r="G55" s="38">
        <v>2500</v>
      </c>
      <c r="H55" s="38">
        <v>2500</v>
      </c>
      <c r="I55" s="38">
        <v>2500</v>
      </c>
      <c r="J55" s="38"/>
      <c r="K55" s="37" t="s">
        <v>364</v>
      </c>
    </row>
    <row r="56" spans="1:11" s="18" customFormat="1" ht="60" x14ac:dyDescent="0.25">
      <c r="A56" s="44" t="s">
        <v>584</v>
      </c>
      <c r="B56" s="37" t="s">
        <v>175</v>
      </c>
      <c r="C56" s="23" t="s">
        <v>176</v>
      </c>
      <c r="D56" s="19" t="s">
        <v>177</v>
      </c>
      <c r="E56" s="37" t="s">
        <v>30</v>
      </c>
      <c r="F56" s="39">
        <f t="shared" si="0"/>
        <v>33766.44</v>
      </c>
      <c r="G56" s="22">
        <v>11255.48</v>
      </c>
      <c r="H56" s="22">
        <v>11255.48</v>
      </c>
      <c r="I56" s="22">
        <v>11255.48</v>
      </c>
      <c r="J56" s="36"/>
      <c r="K56" s="37" t="s">
        <v>178</v>
      </c>
    </row>
    <row r="57" spans="1:11" s="18" customFormat="1" ht="45" x14ac:dyDescent="0.25">
      <c r="A57" s="44" t="s">
        <v>585</v>
      </c>
      <c r="B57" s="37" t="s">
        <v>175</v>
      </c>
      <c r="C57" s="23" t="s">
        <v>179</v>
      </c>
      <c r="D57" s="22" t="s">
        <v>180</v>
      </c>
      <c r="E57" s="37" t="s">
        <v>30</v>
      </c>
      <c r="F57" s="39">
        <f t="shared" si="0"/>
        <v>313495.82692999998</v>
      </c>
      <c r="G57" s="22">
        <v>871.92465000000004</v>
      </c>
      <c r="H57" s="22">
        <v>156311.95113999999</v>
      </c>
      <c r="I57" s="22">
        <v>156311.95113999999</v>
      </c>
      <c r="J57" s="36"/>
      <c r="K57" s="37" t="s">
        <v>181</v>
      </c>
    </row>
    <row r="58" spans="1:11" s="18" customFormat="1" ht="120" x14ac:dyDescent="0.25">
      <c r="A58" s="44" t="s">
        <v>586</v>
      </c>
      <c r="B58" s="37" t="s">
        <v>175</v>
      </c>
      <c r="C58" s="23" t="s">
        <v>179</v>
      </c>
      <c r="D58" s="22" t="s">
        <v>182</v>
      </c>
      <c r="E58" s="37" t="s">
        <v>30</v>
      </c>
      <c r="F58" s="39">
        <f t="shared" si="0"/>
        <v>394.33334000000002</v>
      </c>
      <c r="G58" s="36">
        <v>394.33334000000002</v>
      </c>
      <c r="H58" s="36"/>
      <c r="I58" s="36"/>
      <c r="J58" s="36"/>
      <c r="K58" s="37" t="s">
        <v>162</v>
      </c>
    </row>
    <row r="59" spans="1:11" s="18" customFormat="1" ht="90" x14ac:dyDescent="0.25">
      <c r="A59" s="44" t="s">
        <v>587</v>
      </c>
      <c r="B59" s="37" t="s">
        <v>175</v>
      </c>
      <c r="C59" s="16" t="s">
        <v>183</v>
      </c>
      <c r="D59" s="22" t="s">
        <v>184</v>
      </c>
      <c r="E59" s="37" t="s">
        <v>30</v>
      </c>
      <c r="F59" s="39">
        <f t="shared" si="0"/>
        <v>87.266670000000005</v>
      </c>
      <c r="G59" s="36">
        <v>87.266670000000005</v>
      </c>
      <c r="H59" s="36"/>
      <c r="I59" s="36"/>
      <c r="J59" s="36"/>
      <c r="K59" s="37" t="s">
        <v>162</v>
      </c>
    </row>
    <row r="60" spans="1:11" s="18" customFormat="1" ht="90" x14ac:dyDescent="0.25">
      <c r="A60" s="44" t="s">
        <v>588</v>
      </c>
      <c r="B60" s="37" t="s">
        <v>175</v>
      </c>
      <c r="C60" s="23" t="s">
        <v>185</v>
      </c>
      <c r="D60" s="22" t="s">
        <v>186</v>
      </c>
      <c r="E60" s="37" t="s">
        <v>30</v>
      </c>
      <c r="F60" s="39">
        <f t="shared" si="0"/>
        <v>40</v>
      </c>
      <c r="G60" s="22">
        <v>40</v>
      </c>
      <c r="H60" s="36"/>
      <c r="I60" s="36"/>
      <c r="J60" s="36"/>
      <c r="K60" s="37" t="s">
        <v>162</v>
      </c>
    </row>
    <row r="61" spans="1:11" s="18" customFormat="1" ht="75" x14ac:dyDescent="0.25">
      <c r="A61" s="44" t="s">
        <v>589</v>
      </c>
      <c r="B61" s="37" t="s">
        <v>175</v>
      </c>
      <c r="C61" s="23" t="s">
        <v>187</v>
      </c>
      <c r="D61" s="22" t="s">
        <v>188</v>
      </c>
      <c r="E61" s="37" t="s">
        <v>30</v>
      </c>
      <c r="F61" s="39">
        <f t="shared" si="0"/>
        <v>5111.3482700000004</v>
      </c>
      <c r="G61" s="22">
        <v>5111.3482700000004</v>
      </c>
      <c r="H61" s="36"/>
      <c r="I61" s="36"/>
      <c r="J61" s="36"/>
      <c r="K61" s="37" t="s">
        <v>162</v>
      </c>
    </row>
    <row r="62" spans="1:11" s="18" customFormat="1" ht="90" x14ac:dyDescent="0.25">
      <c r="A62" s="44" t="s">
        <v>590</v>
      </c>
      <c r="B62" s="37" t="s">
        <v>175</v>
      </c>
      <c r="C62" s="23" t="s">
        <v>189</v>
      </c>
      <c r="D62" s="22" t="s">
        <v>190</v>
      </c>
      <c r="E62" s="37" t="s">
        <v>30</v>
      </c>
      <c r="F62" s="39">
        <f t="shared" si="0"/>
        <v>3287.7583199999999</v>
      </c>
      <c r="G62" s="22">
        <v>3287.7583199999999</v>
      </c>
      <c r="H62" s="36"/>
      <c r="I62" s="36"/>
      <c r="J62" s="36"/>
      <c r="K62" s="37" t="s">
        <v>162</v>
      </c>
    </row>
    <row r="63" spans="1:11" s="18" customFormat="1" ht="75" x14ac:dyDescent="0.25">
      <c r="A63" s="44" t="s">
        <v>591</v>
      </c>
      <c r="B63" s="37" t="s">
        <v>175</v>
      </c>
      <c r="C63" s="23" t="s">
        <v>191</v>
      </c>
      <c r="D63" s="22" t="s">
        <v>192</v>
      </c>
      <c r="E63" s="37" t="s">
        <v>30</v>
      </c>
      <c r="F63" s="39">
        <f t="shared" si="0"/>
        <v>3042.1355100000001</v>
      </c>
      <c r="G63" s="22">
        <v>3042.1355100000001</v>
      </c>
      <c r="H63" s="36"/>
      <c r="I63" s="36"/>
      <c r="J63" s="36"/>
      <c r="K63" s="37" t="s">
        <v>162</v>
      </c>
    </row>
    <row r="64" spans="1:11" s="18" customFormat="1" ht="45" x14ac:dyDescent="0.25">
      <c r="A64" s="44" t="s">
        <v>592</v>
      </c>
      <c r="B64" s="37" t="s">
        <v>175</v>
      </c>
      <c r="C64" s="23" t="s">
        <v>193</v>
      </c>
      <c r="D64" s="22" t="s">
        <v>150</v>
      </c>
      <c r="E64" s="37" t="s">
        <v>30</v>
      </c>
      <c r="F64" s="39">
        <f t="shared" si="0"/>
        <v>796.05</v>
      </c>
      <c r="G64" s="22">
        <v>796.05</v>
      </c>
      <c r="H64" s="36"/>
      <c r="I64" s="36"/>
      <c r="J64" s="36"/>
      <c r="K64" s="37" t="s">
        <v>94</v>
      </c>
    </row>
    <row r="65" spans="1:11" s="18" customFormat="1" ht="45" x14ac:dyDescent="0.25">
      <c r="A65" s="44" t="s">
        <v>593</v>
      </c>
      <c r="B65" s="37" t="s">
        <v>175</v>
      </c>
      <c r="C65" s="23" t="s">
        <v>194</v>
      </c>
      <c r="D65" s="22" t="s">
        <v>195</v>
      </c>
      <c r="E65" s="37" t="s">
        <v>30</v>
      </c>
      <c r="F65" s="39">
        <f t="shared" si="0"/>
        <v>3013.0986600000001</v>
      </c>
      <c r="G65" s="22">
        <v>3013.0986600000001</v>
      </c>
      <c r="H65" s="36"/>
      <c r="I65" s="36"/>
      <c r="J65" s="36"/>
      <c r="K65" s="37" t="s">
        <v>94</v>
      </c>
    </row>
    <row r="66" spans="1:11" s="20" customFormat="1" ht="45" x14ac:dyDescent="0.25">
      <c r="A66" s="44" t="s">
        <v>594</v>
      </c>
      <c r="B66" s="37" t="s">
        <v>175</v>
      </c>
      <c r="C66" s="23" t="s">
        <v>196</v>
      </c>
      <c r="D66" s="22" t="s">
        <v>197</v>
      </c>
      <c r="E66" s="37" t="s">
        <v>30</v>
      </c>
      <c r="F66" s="39">
        <f t="shared" si="0"/>
        <v>197.13343</v>
      </c>
      <c r="G66" s="22">
        <v>197.13343</v>
      </c>
      <c r="H66" s="36"/>
      <c r="I66" s="36"/>
      <c r="J66" s="36"/>
      <c r="K66" s="37" t="s">
        <v>94</v>
      </c>
    </row>
    <row r="67" spans="1:11" s="20" customFormat="1" ht="90" x14ac:dyDescent="0.25">
      <c r="A67" s="44" t="s">
        <v>595</v>
      </c>
      <c r="B67" s="37" t="s">
        <v>175</v>
      </c>
      <c r="C67" s="24" t="s">
        <v>198</v>
      </c>
      <c r="D67" s="22" t="s">
        <v>199</v>
      </c>
      <c r="E67" s="37" t="s">
        <v>30</v>
      </c>
      <c r="F67" s="39">
        <f t="shared" si="0"/>
        <v>232</v>
      </c>
      <c r="G67" s="22">
        <v>232</v>
      </c>
      <c r="H67" s="36"/>
      <c r="I67" s="36"/>
      <c r="J67" s="36"/>
      <c r="K67" s="37" t="s">
        <v>94</v>
      </c>
    </row>
    <row r="68" spans="1:11" s="20" customFormat="1" ht="45" x14ac:dyDescent="0.25">
      <c r="A68" s="44" t="s">
        <v>596</v>
      </c>
      <c r="B68" s="37" t="s">
        <v>175</v>
      </c>
      <c r="C68" s="24" t="s">
        <v>200</v>
      </c>
      <c r="D68" s="22" t="s">
        <v>197</v>
      </c>
      <c r="E68" s="37" t="s">
        <v>30</v>
      </c>
      <c r="F68" s="39">
        <f t="shared" si="0"/>
        <v>2078.5278499999999</v>
      </c>
      <c r="G68" s="22">
        <v>2078.5278499999999</v>
      </c>
      <c r="H68" s="36"/>
      <c r="I68" s="36"/>
      <c r="J68" s="36"/>
      <c r="K68" s="37" t="s">
        <v>94</v>
      </c>
    </row>
    <row r="69" spans="1:11" ht="60" x14ac:dyDescent="0.25">
      <c r="A69" s="44" t="s">
        <v>597</v>
      </c>
      <c r="B69" s="37" t="s">
        <v>175</v>
      </c>
      <c r="C69" s="24" t="s">
        <v>201</v>
      </c>
      <c r="D69" s="22" t="s">
        <v>177</v>
      </c>
      <c r="E69" s="37" t="s">
        <v>30</v>
      </c>
      <c r="F69" s="39">
        <f t="shared" si="0"/>
        <v>346</v>
      </c>
      <c r="G69" s="22">
        <v>346</v>
      </c>
      <c r="H69" s="36"/>
      <c r="I69" s="36"/>
      <c r="J69" s="36"/>
      <c r="K69" s="37" t="s">
        <v>202</v>
      </c>
    </row>
    <row r="70" spans="1:11" ht="45" x14ac:dyDescent="0.25">
      <c r="A70" s="44" t="s">
        <v>598</v>
      </c>
      <c r="B70" s="37" t="s">
        <v>37</v>
      </c>
      <c r="C70" s="37" t="s">
        <v>38</v>
      </c>
      <c r="D70" s="37" t="s">
        <v>39</v>
      </c>
      <c r="E70" s="37" t="s">
        <v>30</v>
      </c>
      <c r="F70" s="39">
        <f t="shared" si="0"/>
        <v>359231.16887797997</v>
      </c>
      <c r="G70" s="36">
        <v>115279.77528</v>
      </c>
      <c r="H70" s="36">
        <v>121975.61798</v>
      </c>
      <c r="I70" s="36">
        <v>121975.77561798001</v>
      </c>
      <c r="J70" s="36"/>
      <c r="K70" s="37" t="s">
        <v>40</v>
      </c>
    </row>
    <row r="71" spans="1:11" ht="45" x14ac:dyDescent="0.25">
      <c r="A71" s="44" t="s">
        <v>599</v>
      </c>
      <c r="B71" s="37" t="s">
        <v>37</v>
      </c>
      <c r="C71" s="37" t="s">
        <v>41</v>
      </c>
      <c r="D71" s="37" t="s">
        <v>42</v>
      </c>
      <c r="E71" s="37" t="s">
        <v>30</v>
      </c>
      <c r="F71" s="39">
        <f t="shared" ref="F71:F134" si="1">G71+H71+I71</f>
        <v>1436375.617973</v>
      </c>
      <c r="G71" s="36">
        <v>866423.37078</v>
      </c>
      <c r="H71" s="36">
        <v>120411.68539300001</v>
      </c>
      <c r="I71" s="36">
        <v>449540.56180000002</v>
      </c>
      <c r="J71" s="36"/>
      <c r="K71" s="37" t="s">
        <v>40</v>
      </c>
    </row>
    <row r="72" spans="1:11" ht="90" x14ac:dyDescent="0.25">
      <c r="A72" s="44" t="s">
        <v>600</v>
      </c>
      <c r="B72" s="37" t="s">
        <v>37</v>
      </c>
      <c r="C72" s="37" t="s">
        <v>44</v>
      </c>
      <c r="D72" s="43" t="s">
        <v>45</v>
      </c>
      <c r="E72" s="37" t="s">
        <v>30</v>
      </c>
      <c r="F72" s="39">
        <f t="shared" si="1"/>
        <v>2041.6666700000001</v>
      </c>
      <c r="G72" s="36">
        <v>41.666670000000003</v>
      </c>
      <c r="H72" s="36">
        <v>1000</v>
      </c>
      <c r="I72" s="36">
        <v>1000</v>
      </c>
      <c r="J72" s="36"/>
      <c r="K72" s="37" t="s">
        <v>40</v>
      </c>
    </row>
    <row r="73" spans="1:11" ht="105" x14ac:dyDescent="0.25">
      <c r="A73" s="44" t="s">
        <v>601</v>
      </c>
      <c r="B73" s="37" t="s">
        <v>365</v>
      </c>
      <c r="C73" s="37" t="s">
        <v>366</v>
      </c>
      <c r="D73" s="37" t="s">
        <v>370</v>
      </c>
      <c r="E73" s="37" t="s">
        <v>373</v>
      </c>
      <c r="F73" s="39">
        <f t="shared" si="1"/>
        <v>36327.432000000001</v>
      </c>
      <c r="G73" s="36">
        <v>1208.6320000000001</v>
      </c>
      <c r="H73" s="36">
        <v>17559.400000000001</v>
      </c>
      <c r="I73" s="36">
        <v>17559.400000000001</v>
      </c>
      <c r="J73" s="36"/>
      <c r="K73" s="37" t="s">
        <v>375</v>
      </c>
    </row>
    <row r="74" spans="1:11" ht="105" x14ac:dyDescent="0.25">
      <c r="A74" s="44" t="s">
        <v>602</v>
      </c>
      <c r="B74" s="37" t="s">
        <v>365</v>
      </c>
      <c r="C74" s="37" t="s">
        <v>367</v>
      </c>
      <c r="D74" s="37" t="s">
        <v>371</v>
      </c>
      <c r="E74" s="37" t="s">
        <v>373</v>
      </c>
      <c r="F74" s="39">
        <f t="shared" si="1"/>
        <v>5730.8159999999998</v>
      </c>
      <c r="G74" s="36">
        <v>5730.8159999999998</v>
      </c>
      <c r="H74" s="36"/>
      <c r="I74" s="36"/>
      <c r="J74" s="36"/>
      <c r="K74" s="37" t="s">
        <v>98</v>
      </c>
    </row>
    <row r="75" spans="1:11" s="29" customFormat="1" ht="105" x14ac:dyDescent="0.25">
      <c r="A75" s="44" t="s">
        <v>603</v>
      </c>
      <c r="B75" s="37" t="s">
        <v>365</v>
      </c>
      <c r="C75" s="37" t="s">
        <v>368</v>
      </c>
      <c r="D75" s="37" t="s">
        <v>371</v>
      </c>
      <c r="E75" s="37" t="s">
        <v>373</v>
      </c>
      <c r="F75" s="39">
        <f t="shared" si="1"/>
        <v>5028.9120000000003</v>
      </c>
      <c r="G75" s="36">
        <v>5028.9120000000003</v>
      </c>
      <c r="H75" s="36"/>
      <c r="I75" s="36"/>
      <c r="J75" s="36"/>
      <c r="K75" s="37" t="s">
        <v>98</v>
      </c>
    </row>
    <row r="76" spans="1:11" ht="135" x14ac:dyDescent="0.25">
      <c r="A76" s="44" t="s">
        <v>604</v>
      </c>
      <c r="B76" s="37" t="s">
        <v>365</v>
      </c>
      <c r="C76" s="37" t="s">
        <v>369</v>
      </c>
      <c r="D76" s="37" t="s">
        <v>372</v>
      </c>
      <c r="E76" s="37" t="s">
        <v>374</v>
      </c>
      <c r="F76" s="39">
        <f t="shared" si="1"/>
        <v>22400</v>
      </c>
      <c r="G76" s="36"/>
      <c r="H76" s="36">
        <v>11200</v>
      </c>
      <c r="I76" s="36">
        <v>11200</v>
      </c>
      <c r="J76" s="36"/>
      <c r="K76" s="37" t="s">
        <v>376</v>
      </c>
    </row>
    <row r="77" spans="1:11" s="29" customFormat="1" ht="60" x14ac:dyDescent="0.25">
      <c r="A77" s="44" t="s">
        <v>605</v>
      </c>
      <c r="B77" s="37" t="s">
        <v>377</v>
      </c>
      <c r="C77" s="37" t="s">
        <v>378</v>
      </c>
      <c r="D77" s="37" t="s">
        <v>379</v>
      </c>
      <c r="E77" s="37" t="s">
        <v>266</v>
      </c>
      <c r="F77" s="39">
        <f t="shared" si="1"/>
        <v>2220.5</v>
      </c>
      <c r="G77" s="36"/>
      <c r="H77" s="36">
        <v>1110.25</v>
      </c>
      <c r="I77" s="36">
        <v>1110.25</v>
      </c>
      <c r="J77" s="36"/>
      <c r="K77" s="37" t="s">
        <v>380</v>
      </c>
    </row>
    <row r="78" spans="1:11" s="29" customFormat="1" ht="30" x14ac:dyDescent="0.25">
      <c r="A78" s="44" t="s">
        <v>606</v>
      </c>
      <c r="B78" s="37" t="s">
        <v>377</v>
      </c>
      <c r="C78" s="37" t="s">
        <v>381</v>
      </c>
      <c r="D78" s="37" t="s">
        <v>382</v>
      </c>
      <c r="E78" s="37" t="s">
        <v>266</v>
      </c>
      <c r="F78" s="39">
        <f t="shared" si="1"/>
        <v>86777.299999999988</v>
      </c>
      <c r="G78" s="36"/>
      <c r="H78" s="36">
        <v>43007.7</v>
      </c>
      <c r="I78" s="36">
        <v>43769.599999999999</v>
      </c>
      <c r="J78" s="36"/>
      <c r="K78" s="37" t="s">
        <v>383</v>
      </c>
    </row>
    <row r="79" spans="1:11" s="31" customFormat="1" ht="75" x14ac:dyDescent="0.25">
      <c r="A79" s="44" t="s">
        <v>607</v>
      </c>
      <c r="B79" s="37" t="s">
        <v>439</v>
      </c>
      <c r="C79" s="30" t="s">
        <v>384</v>
      </c>
      <c r="D79" s="30" t="s">
        <v>467</v>
      </c>
      <c r="E79" s="37" t="s">
        <v>424</v>
      </c>
      <c r="F79" s="39">
        <f t="shared" si="1"/>
        <v>117.15</v>
      </c>
      <c r="G79" s="42">
        <v>117.15</v>
      </c>
      <c r="H79" s="36"/>
      <c r="I79" s="36"/>
      <c r="J79" s="36"/>
      <c r="K79" s="37" t="s">
        <v>202</v>
      </c>
    </row>
    <row r="80" spans="1:11" s="29" customFormat="1" ht="120" x14ac:dyDescent="0.25">
      <c r="A80" s="44" t="s">
        <v>608</v>
      </c>
      <c r="B80" s="37" t="s">
        <v>439</v>
      </c>
      <c r="C80" s="30" t="s">
        <v>385</v>
      </c>
      <c r="D80" s="30" t="s">
        <v>468</v>
      </c>
      <c r="E80" s="37" t="s">
        <v>424</v>
      </c>
      <c r="F80" s="39">
        <f t="shared" si="1"/>
        <v>62.833370000000002</v>
      </c>
      <c r="G80" s="42">
        <v>62.833370000000002</v>
      </c>
      <c r="H80" s="36"/>
      <c r="I80" s="36"/>
      <c r="J80" s="36"/>
      <c r="K80" s="37" t="s">
        <v>202</v>
      </c>
    </row>
    <row r="81" spans="1:11" s="29" customFormat="1" ht="90" x14ac:dyDescent="0.25">
      <c r="A81" s="44" t="s">
        <v>609</v>
      </c>
      <c r="B81" s="37" t="s">
        <v>439</v>
      </c>
      <c r="C81" s="30" t="s">
        <v>386</v>
      </c>
      <c r="D81" s="30" t="s">
        <v>469</v>
      </c>
      <c r="E81" s="37" t="s">
        <v>424</v>
      </c>
      <c r="F81" s="39">
        <f t="shared" si="1"/>
        <v>100</v>
      </c>
      <c r="G81" s="42">
        <v>100</v>
      </c>
      <c r="H81" s="36"/>
      <c r="I81" s="36"/>
      <c r="J81" s="36"/>
      <c r="K81" s="37" t="s">
        <v>202</v>
      </c>
    </row>
    <row r="82" spans="1:11" s="31" customFormat="1" ht="60" x14ac:dyDescent="0.25">
      <c r="A82" s="44" t="s">
        <v>610</v>
      </c>
      <c r="B82" s="37" t="s">
        <v>439</v>
      </c>
      <c r="C82" s="30" t="s">
        <v>387</v>
      </c>
      <c r="D82" s="30" t="s">
        <v>470</v>
      </c>
      <c r="E82" s="37" t="s">
        <v>424</v>
      </c>
      <c r="F82" s="39">
        <f t="shared" si="1"/>
        <v>165</v>
      </c>
      <c r="G82" s="42">
        <v>165</v>
      </c>
      <c r="H82" s="36"/>
      <c r="I82" s="36"/>
      <c r="J82" s="36"/>
      <c r="K82" s="37" t="s">
        <v>202</v>
      </c>
    </row>
    <row r="83" spans="1:11" s="31" customFormat="1" ht="30" x14ac:dyDescent="0.25">
      <c r="A83" s="44" t="s">
        <v>611</v>
      </c>
      <c r="B83" s="37" t="s">
        <v>439</v>
      </c>
      <c r="C83" s="30" t="s">
        <v>388</v>
      </c>
      <c r="D83" s="30" t="s">
        <v>471</v>
      </c>
      <c r="E83" s="37" t="s">
        <v>424</v>
      </c>
      <c r="F83" s="39">
        <f t="shared" si="1"/>
        <v>60</v>
      </c>
      <c r="G83" s="42">
        <v>60</v>
      </c>
      <c r="H83" s="36"/>
      <c r="I83" s="36"/>
      <c r="J83" s="36"/>
      <c r="K83" s="37" t="s">
        <v>202</v>
      </c>
    </row>
    <row r="84" spans="1:11" s="31" customFormat="1" ht="60" x14ac:dyDescent="0.25">
      <c r="A84" s="44" t="s">
        <v>612</v>
      </c>
      <c r="B84" s="37" t="s">
        <v>439</v>
      </c>
      <c r="C84" s="30" t="s">
        <v>389</v>
      </c>
      <c r="D84" s="30" t="s">
        <v>472</v>
      </c>
      <c r="E84" s="37" t="s">
        <v>424</v>
      </c>
      <c r="F84" s="39">
        <f t="shared" si="1"/>
        <v>604.34540000000004</v>
      </c>
      <c r="G84" s="42">
        <v>604.34540000000004</v>
      </c>
      <c r="H84" s="36"/>
      <c r="I84" s="36"/>
      <c r="J84" s="36"/>
      <c r="K84" s="37" t="s">
        <v>162</v>
      </c>
    </row>
    <row r="85" spans="1:11" s="31" customFormat="1" ht="45" x14ac:dyDescent="0.25">
      <c r="A85" s="44" t="s">
        <v>613</v>
      </c>
      <c r="B85" s="37" t="s">
        <v>439</v>
      </c>
      <c r="C85" s="30" t="s">
        <v>390</v>
      </c>
      <c r="D85" s="30" t="s">
        <v>473</v>
      </c>
      <c r="E85" s="37" t="s">
        <v>424</v>
      </c>
      <c r="F85" s="39">
        <f t="shared" si="1"/>
        <v>113.11199999999999</v>
      </c>
      <c r="G85" s="42">
        <v>113.11199999999999</v>
      </c>
      <c r="H85" s="36"/>
      <c r="I85" s="36"/>
      <c r="J85" s="36"/>
      <c r="K85" s="37" t="s">
        <v>162</v>
      </c>
    </row>
    <row r="86" spans="1:11" s="31" customFormat="1" ht="90" x14ac:dyDescent="0.25">
      <c r="A86" s="44" t="s">
        <v>614</v>
      </c>
      <c r="B86" s="37" t="s">
        <v>439</v>
      </c>
      <c r="C86" s="30" t="s">
        <v>391</v>
      </c>
      <c r="D86" s="30" t="s">
        <v>474</v>
      </c>
      <c r="E86" s="37" t="s">
        <v>424</v>
      </c>
      <c r="F86" s="39">
        <f t="shared" si="1"/>
        <v>35</v>
      </c>
      <c r="G86" s="42">
        <v>35</v>
      </c>
      <c r="H86" s="36"/>
      <c r="I86" s="36"/>
      <c r="J86" s="36"/>
      <c r="K86" s="37" t="s">
        <v>202</v>
      </c>
    </row>
    <row r="87" spans="1:11" s="31" customFormat="1" ht="75" x14ac:dyDescent="0.25">
      <c r="A87" s="44" t="s">
        <v>615</v>
      </c>
      <c r="B87" s="37" t="s">
        <v>439</v>
      </c>
      <c r="C87" s="30" t="s">
        <v>392</v>
      </c>
      <c r="D87" s="30" t="s">
        <v>475</v>
      </c>
      <c r="E87" s="37" t="s">
        <v>424</v>
      </c>
      <c r="F87" s="39">
        <f t="shared" si="1"/>
        <v>49.3</v>
      </c>
      <c r="G87" s="42">
        <v>49.3</v>
      </c>
      <c r="H87" s="36"/>
      <c r="I87" s="36"/>
      <c r="J87" s="36"/>
      <c r="K87" s="37" t="s">
        <v>202</v>
      </c>
    </row>
    <row r="88" spans="1:11" s="31" customFormat="1" ht="105" x14ac:dyDescent="0.25">
      <c r="A88" s="44" t="s">
        <v>616</v>
      </c>
      <c r="B88" s="37" t="s">
        <v>439</v>
      </c>
      <c r="C88" s="30" t="s">
        <v>393</v>
      </c>
      <c r="D88" s="30" t="s">
        <v>476</v>
      </c>
      <c r="E88" s="37" t="s">
        <v>424</v>
      </c>
      <c r="F88" s="39">
        <f t="shared" si="1"/>
        <v>32</v>
      </c>
      <c r="G88" s="42">
        <v>32</v>
      </c>
      <c r="H88" s="36"/>
      <c r="I88" s="36"/>
      <c r="J88" s="36"/>
      <c r="K88" s="37" t="s">
        <v>571</v>
      </c>
    </row>
    <row r="89" spans="1:11" s="31" customFormat="1" ht="90" x14ac:dyDescent="0.25">
      <c r="A89" s="44" t="s">
        <v>617</v>
      </c>
      <c r="B89" s="37" t="s">
        <v>439</v>
      </c>
      <c r="C89" s="30" t="s">
        <v>394</v>
      </c>
      <c r="D89" s="30" t="s">
        <v>477</v>
      </c>
      <c r="E89" s="37" t="s">
        <v>424</v>
      </c>
      <c r="F89" s="39">
        <f t="shared" si="1"/>
        <v>72</v>
      </c>
      <c r="G89" s="42">
        <v>72</v>
      </c>
      <c r="H89" s="36"/>
      <c r="I89" s="36"/>
      <c r="J89" s="36"/>
      <c r="K89" s="37" t="s">
        <v>202</v>
      </c>
    </row>
    <row r="90" spans="1:11" s="31" customFormat="1" ht="45" x14ac:dyDescent="0.25">
      <c r="A90" s="44" t="s">
        <v>618</v>
      </c>
      <c r="B90" s="37" t="s">
        <v>439</v>
      </c>
      <c r="C90" s="30" t="s">
        <v>395</v>
      </c>
      <c r="D90" s="30" t="s">
        <v>478</v>
      </c>
      <c r="E90" s="37" t="s">
        <v>424</v>
      </c>
      <c r="F90" s="39">
        <f t="shared" si="1"/>
        <v>60</v>
      </c>
      <c r="G90" s="42">
        <v>60</v>
      </c>
      <c r="H90" s="36"/>
      <c r="I90" s="36"/>
      <c r="J90" s="36"/>
      <c r="K90" s="37" t="s">
        <v>202</v>
      </c>
    </row>
    <row r="91" spans="1:11" s="31" customFormat="1" ht="90" x14ac:dyDescent="0.25">
      <c r="A91" s="44" t="s">
        <v>619</v>
      </c>
      <c r="B91" s="37" t="s">
        <v>439</v>
      </c>
      <c r="C91" s="30" t="s">
        <v>396</v>
      </c>
      <c r="D91" s="30" t="s">
        <v>479</v>
      </c>
      <c r="E91" s="37" t="s">
        <v>424</v>
      </c>
      <c r="F91" s="39">
        <f t="shared" si="1"/>
        <v>100</v>
      </c>
      <c r="G91" s="42">
        <v>100</v>
      </c>
      <c r="H91" s="36"/>
      <c r="I91" s="36"/>
      <c r="J91" s="36"/>
      <c r="K91" s="37" t="s">
        <v>202</v>
      </c>
    </row>
    <row r="92" spans="1:11" s="31" customFormat="1" ht="75" x14ac:dyDescent="0.25">
      <c r="A92" s="44" t="s">
        <v>620</v>
      </c>
      <c r="B92" s="37" t="s">
        <v>439</v>
      </c>
      <c r="C92" s="30" t="s">
        <v>397</v>
      </c>
      <c r="D92" s="30" t="s">
        <v>480</v>
      </c>
      <c r="E92" s="37" t="s">
        <v>424</v>
      </c>
      <c r="F92" s="39">
        <f t="shared" si="1"/>
        <v>90</v>
      </c>
      <c r="G92" s="42">
        <v>90</v>
      </c>
      <c r="H92" s="36"/>
      <c r="I92" s="36"/>
      <c r="J92" s="36"/>
      <c r="K92" s="37" t="s">
        <v>202</v>
      </c>
    </row>
    <row r="93" spans="1:11" s="31" customFormat="1" ht="105" x14ac:dyDescent="0.25">
      <c r="A93" s="44" t="s">
        <v>621</v>
      </c>
      <c r="B93" s="37" t="s">
        <v>439</v>
      </c>
      <c r="C93" s="30" t="s">
        <v>398</v>
      </c>
      <c r="D93" s="30" t="s">
        <v>481</v>
      </c>
      <c r="E93" s="37" t="s">
        <v>424</v>
      </c>
      <c r="F93" s="39">
        <f t="shared" si="1"/>
        <v>35.4</v>
      </c>
      <c r="G93" s="42">
        <v>35.4</v>
      </c>
      <c r="H93" s="36"/>
      <c r="I93" s="36"/>
      <c r="J93" s="36"/>
      <c r="K93" s="37" t="s">
        <v>202</v>
      </c>
    </row>
    <row r="94" spans="1:11" s="31" customFormat="1" ht="90" x14ac:dyDescent="0.25">
      <c r="A94" s="44" t="s">
        <v>622</v>
      </c>
      <c r="B94" s="37" t="s">
        <v>439</v>
      </c>
      <c r="C94" s="30" t="s">
        <v>399</v>
      </c>
      <c r="D94" s="30" t="s">
        <v>482</v>
      </c>
      <c r="E94" s="37" t="s">
        <v>424</v>
      </c>
      <c r="F94" s="39">
        <f t="shared" si="1"/>
        <v>59.4</v>
      </c>
      <c r="G94" s="42">
        <v>59.4</v>
      </c>
      <c r="H94" s="36"/>
      <c r="I94" s="36"/>
      <c r="J94" s="36"/>
      <c r="K94" s="37" t="s">
        <v>94</v>
      </c>
    </row>
    <row r="95" spans="1:11" s="31" customFormat="1" ht="105" x14ac:dyDescent="0.25">
      <c r="A95" s="44" t="s">
        <v>623</v>
      </c>
      <c r="B95" s="37" t="s">
        <v>439</v>
      </c>
      <c r="C95" s="30" t="s">
        <v>400</v>
      </c>
      <c r="D95" s="30" t="s">
        <v>483</v>
      </c>
      <c r="E95" s="37" t="s">
        <v>424</v>
      </c>
      <c r="F95" s="39">
        <f t="shared" si="1"/>
        <v>20</v>
      </c>
      <c r="G95" s="42">
        <v>20</v>
      </c>
      <c r="H95" s="36"/>
      <c r="I95" s="36"/>
      <c r="J95" s="36"/>
      <c r="K95" s="37" t="s">
        <v>202</v>
      </c>
    </row>
    <row r="96" spans="1:11" s="31" customFormat="1" ht="75" x14ac:dyDescent="0.25">
      <c r="A96" s="44" t="s">
        <v>624</v>
      </c>
      <c r="B96" s="37" t="s">
        <v>439</v>
      </c>
      <c r="C96" s="30" t="s">
        <v>401</v>
      </c>
      <c r="D96" s="30" t="s">
        <v>484</v>
      </c>
      <c r="E96" s="37" t="s">
        <v>424</v>
      </c>
      <c r="F96" s="39">
        <f t="shared" si="1"/>
        <v>30.613330000000001</v>
      </c>
      <c r="G96" s="42">
        <v>30.613330000000001</v>
      </c>
      <c r="H96" s="36"/>
      <c r="I96" s="36"/>
      <c r="J96" s="36"/>
      <c r="K96" s="37" t="s">
        <v>571</v>
      </c>
    </row>
    <row r="97" spans="1:11" s="31" customFormat="1" ht="105" x14ac:dyDescent="0.25">
      <c r="A97" s="44" t="s">
        <v>625</v>
      </c>
      <c r="B97" s="37" t="s">
        <v>439</v>
      </c>
      <c r="C97" s="30" t="s">
        <v>402</v>
      </c>
      <c r="D97" s="30" t="s">
        <v>485</v>
      </c>
      <c r="E97" s="37" t="s">
        <v>424</v>
      </c>
      <c r="F97" s="39">
        <f t="shared" si="1"/>
        <v>182.81745000000001</v>
      </c>
      <c r="G97" s="42">
        <v>182.81745000000001</v>
      </c>
      <c r="H97" s="36"/>
      <c r="I97" s="36"/>
      <c r="J97" s="36"/>
      <c r="K97" s="37" t="s">
        <v>94</v>
      </c>
    </row>
    <row r="98" spans="1:11" s="31" customFormat="1" ht="75" x14ac:dyDescent="0.25">
      <c r="A98" s="44" t="s">
        <v>626</v>
      </c>
      <c r="B98" s="37" t="s">
        <v>439</v>
      </c>
      <c r="C98" s="30" t="s">
        <v>403</v>
      </c>
      <c r="D98" s="30" t="s">
        <v>486</v>
      </c>
      <c r="E98" s="37" t="s">
        <v>424</v>
      </c>
      <c r="F98" s="39">
        <f t="shared" si="1"/>
        <v>24.866669999999999</v>
      </c>
      <c r="G98" s="42">
        <v>24.866669999999999</v>
      </c>
      <c r="H98" s="36"/>
      <c r="I98" s="36"/>
      <c r="J98" s="36"/>
      <c r="K98" s="37" t="s">
        <v>94</v>
      </c>
    </row>
    <row r="99" spans="1:11" s="31" customFormat="1" ht="45" x14ac:dyDescent="0.25">
      <c r="A99" s="44" t="s">
        <v>627</v>
      </c>
      <c r="B99" s="37" t="s">
        <v>439</v>
      </c>
      <c r="C99" s="30" t="s">
        <v>404</v>
      </c>
      <c r="D99" s="30" t="s">
        <v>487</v>
      </c>
      <c r="E99" s="37" t="s">
        <v>424</v>
      </c>
      <c r="F99" s="39">
        <f t="shared" si="1"/>
        <v>150</v>
      </c>
      <c r="G99" s="42">
        <v>150</v>
      </c>
      <c r="H99" s="36"/>
      <c r="I99" s="36"/>
      <c r="J99" s="36"/>
      <c r="K99" s="37" t="s">
        <v>571</v>
      </c>
    </row>
    <row r="100" spans="1:11" s="31" customFormat="1" ht="45" x14ac:dyDescent="0.25">
      <c r="A100" s="44" t="s">
        <v>628</v>
      </c>
      <c r="B100" s="37" t="s">
        <v>439</v>
      </c>
      <c r="C100" s="30" t="s">
        <v>440</v>
      </c>
      <c r="D100" s="30" t="s">
        <v>488</v>
      </c>
      <c r="E100" s="37" t="s">
        <v>424</v>
      </c>
      <c r="F100" s="39">
        <f t="shared" si="1"/>
        <v>2792.3</v>
      </c>
      <c r="G100" s="42">
        <v>2792.3</v>
      </c>
      <c r="H100" s="36"/>
      <c r="I100" s="36"/>
      <c r="J100" s="36"/>
      <c r="K100" s="37" t="s">
        <v>571</v>
      </c>
    </row>
    <row r="101" spans="1:11" s="31" customFormat="1" ht="105" x14ac:dyDescent="0.25">
      <c r="A101" s="44" t="s">
        <v>629</v>
      </c>
      <c r="B101" s="37" t="s">
        <v>439</v>
      </c>
      <c r="C101" s="30" t="s">
        <v>441</v>
      </c>
      <c r="D101" s="30" t="s">
        <v>489</v>
      </c>
      <c r="E101" s="37" t="s">
        <v>424</v>
      </c>
      <c r="F101" s="39">
        <f t="shared" si="1"/>
        <v>44.85</v>
      </c>
      <c r="G101" s="42">
        <v>44.85</v>
      </c>
      <c r="H101" s="36"/>
      <c r="I101" s="36"/>
      <c r="J101" s="36"/>
      <c r="K101" s="37" t="s">
        <v>202</v>
      </c>
    </row>
    <row r="102" spans="1:11" s="31" customFormat="1" ht="30" x14ac:dyDescent="0.25">
      <c r="A102" s="44" t="s">
        <v>630</v>
      </c>
      <c r="B102" s="37" t="s">
        <v>439</v>
      </c>
      <c r="C102" s="30" t="s">
        <v>442</v>
      </c>
      <c r="D102" s="30" t="s">
        <v>490</v>
      </c>
      <c r="E102" s="37" t="s">
        <v>424</v>
      </c>
      <c r="F102" s="39">
        <f t="shared" si="1"/>
        <v>60</v>
      </c>
      <c r="G102" s="42">
        <v>60</v>
      </c>
      <c r="H102" s="36"/>
      <c r="I102" s="36"/>
      <c r="J102" s="36"/>
      <c r="K102" s="37" t="s">
        <v>571</v>
      </c>
    </row>
    <row r="103" spans="1:11" s="31" customFormat="1" ht="30" x14ac:dyDescent="0.25">
      <c r="A103" s="44" t="s">
        <v>631</v>
      </c>
      <c r="B103" s="37" t="s">
        <v>439</v>
      </c>
      <c r="C103" s="30" t="s">
        <v>443</v>
      </c>
      <c r="D103" s="30" t="s">
        <v>491</v>
      </c>
      <c r="E103" s="37" t="s">
        <v>424</v>
      </c>
      <c r="F103" s="39">
        <f t="shared" si="1"/>
        <v>25</v>
      </c>
      <c r="G103" s="42">
        <v>25</v>
      </c>
      <c r="H103" s="36"/>
      <c r="I103" s="36"/>
      <c r="J103" s="36"/>
      <c r="K103" s="37" t="s">
        <v>571</v>
      </c>
    </row>
    <row r="104" spans="1:11" s="31" customFormat="1" ht="30" x14ac:dyDescent="0.25">
      <c r="A104" s="44" t="s">
        <v>632</v>
      </c>
      <c r="B104" s="37" t="s">
        <v>439</v>
      </c>
      <c r="C104" s="30" t="s">
        <v>444</v>
      </c>
      <c r="D104" s="30" t="s">
        <v>492</v>
      </c>
      <c r="E104" s="37" t="s">
        <v>424</v>
      </c>
      <c r="F104" s="39">
        <f t="shared" si="1"/>
        <v>25</v>
      </c>
      <c r="G104" s="42">
        <v>25</v>
      </c>
      <c r="H104" s="36"/>
      <c r="I104" s="36"/>
      <c r="J104" s="36"/>
      <c r="K104" s="37" t="s">
        <v>571</v>
      </c>
    </row>
    <row r="105" spans="1:11" s="31" customFormat="1" ht="105" x14ac:dyDescent="0.25">
      <c r="A105" s="44" t="s">
        <v>633</v>
      </c>
      <c r="B105" s="37" t="s">
        <v>439</v>
      </c>
      <c r="C105" s="30" t="s">
        <v>445</v>
      </c>
      <c r="D105" s="30" t="s">
        <v>493</v>
      </c>
      <c r="E105" s="37" t="s">
        <v>424</v>
      </c>
      <c r="F105" s="39">
        <f t="shared" si="1"/>
        <v>234</v>
      </c>
      <c r="G105" s="42">
        <v>234</v>
      </c>
      <c r="H105" s="36"/>
      <c r="I105" s="36"/>
      <c r="J105" s="36"/>
      <c r="K105" s="37" t="s">
        <v>94</v>
      </c>
    </row>
    <row r="106" spans="1:11" s="31" customFormat="1" ht="90" x14ac:dyDescent="0.25">
      <c r="A106" s="44" t="s">
        <v>634</v>
      </c>
      <c r="B106" s="37" t="s">
        <v>439</v>
      </c>
      <c r="C106" s="30" t="s">
        <v>446</v>
      </c>
      <c r="D106" s="30" t="s">
        <v>494</v>
      </c>
      <c r="E106" s="37" t="s">
        <v>424</v>
      </c>
      <c r="F106" s="39">
        <f t="shared" si="1"/>
        <v>21.155999999999999</v>
      </c>
      <c r="G106" s="42">
        <v>21.155999999999999</v>
      </c>
      <c r="H106" s="36"/>
      <c r="I106" s="36"/>
      <c r="J106" s="36"/>
      <c r="K106" s="37" t="s">
        <v>94</v>
      </c>
    </row>
    <row r="107" spans="1:11" s="31" customFormat="1" ht="90" x14ac:dyDescent="0.25">
      <c r="A107" s="44" t="s">
        <v>635</v>
      </c>
      <c r="B107" s="37" t="s">
        <v>439</v>
      </c>
      <c r="C107" s="30" t="s">
        <v>447</v>
      </c>
      <c r="D107" s="30" t="s">
        <v>495</v>
      </c>
      <c r="E107" s="37" t="s">
        <v>424</v>
      </c>
      <c r="F107" s="39">
        <f t="shared" si="1"/>
        <v>38.984999999999999</v>
      </c>
      <c r="G107" s="42">
        <v>38.984999999999999</v>
      </c>
      <c r="H107" s="36"/>
      <c r="I107" s="36"/>
      <c r="J107" s="36"/>
      <c r="K107" s="37" t="s">
        <v>94</v>
      </c>
    </row>
    <row r="108" spans="1:11" s="31" customFormat="1" ht="75" x14ac:dyDescent="0.25">
      <c r="A108" s="44" t="s">
        <v>636</v>
      </c>
      <c r="B108" s="37" t="s">
        <v>439</v>
      </c>
      <c r="C108" s="30" t="s">
        <v>448</v>
      </c>
      <c r="D108" s="30" t="s">
        <v>496</v>
      </c>
      <c r="E108" s="37" t="s">
        <v>424</v>
      </c>
      <c r="F108" s="39">
        <f t="shared" si="1"/>
        <v>49.481000000000002</v>
      </c>
      <c r="G108" s="42">
        <v>49.481000000000002</v>
      </c>
      <c r="H108" s="36"/>
      <c r="I108" s="36"/>
      <c r="J108" s="36"/>
      <c r="K108" s="37" t="s">
        <v>94</v>
      </c>
    </row>
    <row r="109" spans="1:11" s="31" customFormat="1" ht="75" x14ac:dyDescent="0.25">
      <c r="A109" s="44" t="s">
        <v>637</v>
      </c>
      <c r="B109" s="37" t="s">
        <v>439</v>
      </c>
      <c r="C109" s="30" t="s">
        <v>449</v>
      </c>
      <c r="D109" s="30" t="s">
        <v>497</v>
      </c>
      <c r="E109" s="37" t="s">
        <v>424</v>
      </c>
      <c r="F109" s="39">
        <f t="shared" si="1"/>
        <v>82.596000000000004</v>
      </c>
      <c r="G109" s="42">
        <v>82.596000000000004</v>
      </c>
      <c r="H109" s="36"/>
      <c r="I109" s="36"/>
      <c r="J109" s="36"/>
      <c r="K109" s="37" t="s">
        <v>94</v>
      </c>
    </row>
    <row r="110" spans="1:11" s="31" customFormat="1" ht="30" x14ac:dyDescent="0.25">
      <c r="A110" s="44" t="s">
        <v>638</v>
      </c>
      <c r="B110" s="37" t="s">
        <v>439</v>
      </c>
      <c r="C110" s="30" t="s">
        <v>450</v>
      </c>
      <c r="D110" s="30" t="s">
        <v>498</v>
      </c>
      <c r="E110" s="37" t="s">
        <v>424</v>
      </c>
      <c r="F110" s="39">
        <f t="shared" si="1"/>
        <v>5</v>
      </c>
      <c r="G110" s="42">
        <v>5</v>
      </c>
      <c r="H110" s="36"/>
      <c r="I110" s="36"/>
      <c r="J110" s="36"/>
      <c r="K110" s="37" t="s">
        <v>571</v>
      </c>
    </row>
    <row r="111" spans="1:11" s="31" customFormat="1" ht="75" x14ac:dyDescent="0.25">
      <c r="A111" s="44" t="s">
        <v>639</v>
      </c>
      <c r="B111" s="37" t="s">
        <v>439</v>
      </c>
      <c r="C111" s="30" t="s">
        <v>451</v>
      </c>
      <c r="D111" s="30" t="s">
        <v>499</v>
      </c>
      <c r="E111" s="37" t="s">
        <v>424</v>
      </c>
      <c r="F111" s="39">
        <f t="shared" si="1"/>
        <v>25</v>
      </c>
      <c r="G111" s="42">
        <v>25</v>
      </c>
      <c r="H111" s="36"/>
      <c r="I111" s="36"/>
      <c r="J111" s="36"/>
      <c r="K111" s="37" t="s">
        <v>94</v>
      </c>
    </row>
    <row r="112" spans="1:11" s="31" customFormat="1" ht="45" x14ac:dyDescent="0.25">
      <c r="A112" s="44" t="s">
        <v>640</v>
      </c>
      <c r="B112" s="37" t="s">
        <v>439</v>
      </c>
      <c r="C112" s="30" t="s">
        <v>452</v>
      </c>
      <c r="D112" s="30" t="s">
        <v>500</v>
      </c>
      <c r="E112" s="37" t="s">
        <v>424</v>
      </c>
      <c r="F112" s="39">
        <f t="shared" si="1"/>
        <v>15</v>
      </c>
      <c r="G112" s="42">
        <v>15</v>
      </c>
      <c r="H112" s="36"/>
      <c r="I112" s="36"/>
      <c r="J112" s="36"/>
      <c r="K112" s="37" t="s">
        <v>162</v>
      </c>
    </row>
    <row r="113" spans="1:11" s="31" customFormat="1" ht="105" x14ac:dyDescent="0.25">
      <c r="A113" s="44" t="s">
        <v>641</v>
      </c>
      <c r="B113" s="37" t="s">
        <v>439</v>
      </c>
      <c r="C113" s="30" t="s">
        <v>453</v>
      </c>
      <c r="D113" s="30" t="s">
        <v>501</v>
      </c>
      <c r="E113" s="37" t="s">
        <v>424</v>
      </c>
      <c r="F113" s="39">
        <f t="shared" si="1"/>
        <v>7.3333700000000004</v>
      </c>
      <c r="G113" s="42">
        <v>7.3333700000000004</v>
      </c>
      <c r="H113" s="36"/>
      <c r="I113" s="36"/>
      <c r="J113" s="36"/>
      <c r="K113" s="37" t="s">
        <v>571</v>
      </c>
    </row>
    <row r="114" spans="1:11" s="31" customFormat="1" ht="60" x14ac:dyDescent="0.25">
      <c r="A114" s="44" t="s">
        <v>642</v>
      </c>
      <c r="B114" s="37" t="s">
        <v>439</v>
      </c>
      <c r="C114" s="30" t="s">
        <v>454</v>
      </c>
      <c r="D114" s="30" t="s">
        <v>502</v>
      </c>
      <c r="E114" s="37" t="s">
        <v>424</v>
      </c>
      <c r="F114" s="39">
        <f t="shared" si="1"/>
        <v>38.5</v>
      </c>
      <c r="G114" s="42">
        <v>38.5</v>
      </c>
      <c r="H114" s="36"/>
      <c r="I114" s="36"/>
      <c r="J114" s="36"/>
      <c r="K114" s="37" t="s">
        <v>162</v>
      </c>
    </row>
    <row r="115" spans="1:11" s="31" customFormat="1" ht="75" x14ac:dyDescent="0.25">
      <c r="A115" s="44" t="s">
        <v>643</v>
      </c>
      <c r="B115" s="37" t="s">
        <v>439</v>
      </c>
      <c r="C115" s="30" t="s">
        <v>455</v>
      </c>
      <c r="D115" s="30" t="s">
        <v>503</v>
      </c>
      <c r="E115" s="37" t="s">
        <v>424</v>
      </c>
      <c r="F115" s="39">
        <f t="shared" si="1"/>
        <v>110</v>
      </c>
      <c r="G115" s="42">
        <v>110</v>
      </c>
      <c r="H115" s="36"/>
      <c r="I115" s="36"/>
      <c r="J115" s="36"/>
      <c r="K115" s="37" t="s">
        <v>94</v>
      </c>
    </row>
    <row r="116" spans="1:11" s="31" customFormat="1" ht="30" x14ac:dyDescent="0.25">
      <c r="A116" s="44" t="s">
        <v>644</v>
      </c>
      <c r="B116" s="37" t="s">
        <v>439</v>
      </c>
      <c r="C116" s="30" t="s">
        <v>456</v>
      </c>
      <c r="D116" s="30" t="s">
        <v>504</v>
      </c>
      <c r="E116" s="37" t="s">
        <v>424</v>
      </c>
      <c r="F116" s="39">
        <f t="shared" si="1"/>
        <v>45</v>
      </c>
      <c r="G116" s="42">
        <v>45</v>
      </c>
      <c r="H116" s="36"/>
      <c r="I116" s="36"/>
      <c r="J116" s="36"/>
      <c r="K116" s="37" t="s">
        <v>94</v>
      </c>
    </row>
    <row r="117" spans="1:11" s="31" customFormat="1" ht="60" x14ac:dyDescent="0.25">
      <c r="A117" s="44" t="s">
        <v>645</v>
      </c>
      <c r="B117" s="37" t="s">
        <v>439</v>
      </c>
      <c r="C117" s="30" t="s">
        <v>457</v>
      </c>
      <c r="D117" s="30" t="s">
        <v>505</v>
      </c>
      <c r="E117" s="37" t="s">
        <v>424</v>
      </c>
      <c r="F117" s="39">
        <f t="shared" si="1"/>
        <v>5</v>
      </c>
      <c r="G117" s="42">
        <v>5</v>
      </c>
      <c r="H117" s="36"/>
      <c r="I117" s="36"/>
      <c r="J117" s="36"/>
      <c r="K117" s="37" t="s">
        <v>571</v>
      </c>
    </row>
    <row r="118" spans="1:11" s="31" customFormat="1" ht="75" x14ac:dyDescent="0.25">
      <c r="A118" s="44" t="s">
        <v>646</v>
      </c>
      <c r="B118" s="37" t="s">
        <v>439</v>
      </c>
      <c r="C118" s="30" t="s">
        <v>458</v>
      </c>
      <c r="D118" s="30" t="s">
        <v>506</v>
      </c>
      <c r="E118" s="37" t="s">
        <v>424</v>
      </c>
      <c r="F118" s="39">
        <f t="shared" si="1"/>
        <v>36.450000000000003</v>
      </c>
      <c r="G118" s="42">
        <v>36.450000000000003</v>
      </c>
      <c r="H118" s="36"/>
      <c r="I118" s="36"/>
      <c r="J118" s="36"/>
      <c r="K118" s="37" t="s">
        <v>202</v>
      </c>
    </row>
    <row r="119" spans="1:11" s="31" customFormat="1" ht="45" x14ac:dyDescent="0.25">
      <c r="A119" s="44" t="s">
        <v>647</v>
      </c>
      <c r="B119" s="37" t="s">
        <v>439</v>
      </c>
      <c r="C119" s="30" t="s">
        <v>459</v>
      </c>
      <c r="D119" s="30" t="s">
        <v>507</v>
      </c>
      <c r="E119" s="37" t="s">
        <v>424</v>
      </c>
      <c r="F119" s="39">
        <f t="shared" si="1"/>
        <v>25</v>
      </c>
      <c r="G119" s="42">
        <v>25</v>
      </c>
      <c r="H119" s="36"/>
      <c r="I119" s="36"/>
      <c r="J119" s="36"/>
      <c r="K119" s="37" t="s">
        <v>571</v>
      </c>
    </row>
    <row r="120" spans="1:11" s="34" customFormat="1" ht="60" x14ac:dyDescent="0.25">
      <c r="A120" s="44" t="s">
        <v>648</v>
      </c>
      <c r="B120" s="37" t="s">
        <v>439</v>
      </c>
      <c r="C120" s="30" t="s">
        <v>460</v>
      </c>
      <c r="D120" s="30" t="s">
        <v>508</v>
      </c>
      <c r="E120" s="37" t="s">
        <v>424</v>
      </c>
      <c r="F120" s="39">
        <f t="shared" si="1"/>
        <v>2.9999699999999998</v>
      </c>
      <c r="G120" s="42">
        <v>2.9999699999999998</v>
      </c>
      <c r="H120" s="36"/>
      <c r="I120" s="36"/>
      <c r="J120" s="36"/>
      <c r="K120" s="37" t="s">
        <v>571</v>
      </c>
    </row>
    <row r="121" spans="1:11" s="34" customFormat="1" ht="75" x14ac:dyDescent="0.25">
      <c r="A121" s="44" t="s">
        <v>649</v>
      </c>
      <c r="B121" s="37" t="s">
        <v>439</v>
      </c>
      <c r="C121" s="30" t="s">
        <v>461</v>
      </c>
      <c r="D121" s="30" t="s">
        <v>509</v>
      </c>
      <c r="E121" s="37" t="s">
        <v>424</v>
      </c>
      <c r="F121" s="39">
        <f t="shared" si="1"/>
        <v>23.76</v>
      </c>
      <c r="G121" s="42">
        <v>23.76</v>
      </c>
      <c r="H121" s="36"/>
      <c r="I121" s="36"/>
      <c r="J121" s="36"/>
      <c r="K121" s="37" t="s">
        <v>571</v>
      </c>
    </row>
    <row r="122" spans="1:11" s="34" customFormat="1" ht="30" x14ac:dyDescent="0.25">
      <c r="A122" s="44" t="s">
        <v>650</v>
      </c>
      <c r="B122" s="37" t="s">
        <v>439</v>
      </c>
      <c r="C122" s="30" t="s">
        <v>462</v>
      </c>
      <c r="D122" s="30" t="s">
        <v>510</v>
      </c>
      <c r="E122" s="37" t="s">
        <v>424</v>
      </c>
      <c r="F122" s="39">
        <f t="shared" si="1"/>
        <v>10</v>
      </c>
      <c r="G122" s="42">
        <v>10</v>
      </c>
      <c r="H122" s="36"/>
      <c r="I122" s="36"/>
      <c r="J122" s="36"/>
      <c r="K122" s="37" t="s">
        <v>571</v>
      </c>
    </row>
    <row r="123" spans="1:11" s="34" customFormat="1" ht="75" x14ac:dyDescent="0.25">
      <c r="A123" s="44" t="s">
        <v>651</v>
      </c>
      <c r="B123" s="37" t="s">
        <v>439</v>
      </c>
      <c r="C123" s="30" t="s">
        <v>463</v>
      </c>
      <c r="D123" s="30" t="s">
        <v>511</v>
      </c>
      <c r="E123" s="37" t="s">
        <v>424</v>
      </c>
      <c r="F123" s="39">
        <f t="shared" si="1"/>
        <v>72</v>
      </c>
      <c r="G123" s="42">
        <v>72</v>
      </c>
      <c r="H123" s="36"/>
      <c r="I123" s="36"/>
      <c r="J123" s="36"/>
      <c r="K123" s="37" t="s">
        <v>202</v>
      </c>
    </row>
    <row r="124" spans="1:11" s="34" customFormat="1" ht="75" x14ac:dyDescent="0.25">
      <c r="A124" s="44" t="s">
        <v>652</v>
      </c>
      <c r="B124" s="37" t="s">
        <v>439</v>
      </c>
      <c r="C124" s="30" t="s">
        <v>464</v>
      </c>
      <c r="D124" s="30" t="s">
        <v>512</v>
      </c>
      <c r="E124" s="37" t="s">
        <v>424</v>
      </c>
      <c r="F124" s="39">
        <f t="shared" si="1"/>
        <v>82.160039999999995</v>
      </c>
      <c r="G124" s="42">
        <v>82.160039999999995</v>
      </c>
      <c r="H124" s="36"/>
      <c r="I124" s="36"/>
      <c r="J124" s="36"/>
      <c r="K124" s="37" t="s">
        <v>202</v>
      </c>
    </row>
    <row r="125" spans="1:11" s="34" customFormat="1" ht="135" x14ac:dyDescent="0.25">
      <c r="A125" s="44" t="s">
        <v>653</v>
      </c>
      <c r="B125" s="37" t="s">
        <v>439</v>
      </c>
      <c r="C125" s="30" t="s">
        <v>465</v>
      </c>
      <c r="D125" s="30" t="s">
        <v>513</v>
      </c>
      <c r="E125" s="37" t="s">
        <v>424</v>
      </c>
      <c r="F125" s="39">
        <f t="shared" si="1"/>
        <v>46.83</v>
      </c>
      <c r="G125" s="42">
        <v>46.83</v>
      </c>
      <c r="H125" s="36"/>
      <c r="I125" s="36"/>
      <c r="J125" s="36"/>
      <c r="K125" s="37" t="s">
        <v>94</v>
      </c>
    </row>
    <row r="126" spans="1:11" s="34" customFormat="1" ht="75" x14ac:dyDescent="0.25">
      <c r="A126" s="44" t="s">
        <v>654</v>
      </c>
      <c r="B126" s="37" t="s">
        <v>439</v>
      </c>
      <c r="C126" s="30" t="s">
        <v>466</v>
      </c>
      <c r="D126" s="30" t="s">
        <v>514</v>
      </c>
      <c r="E126" s="37" t="s">
        <v>424</v>
      </c>
      <c r="F126" s="39">
        <f t="shared" si="1"/>
        <v>38</v>
      </c>
      <c r="G126" s="42">
        <v>38</v>
      </c>
      <c r="H126" s="36"/>
      <c r="I126" s="36"/>
      <c r="J126" s="36"/>
      <c r="K126" s="37" t="s">
        <v>94</v>
      </c>
    </row>
    <row r="127" spans="1:11" s="31" customFormat="1" ht="60" x14ac:dyDescent="0.25">
      <c r="A127" s="44" t="s">
        <v>655</v>
      </c>
      <c r="B127" s="37" t="s">
        <v>439</v>
      </c>
      <c r="C127" s="30" t="s">
        <v>515</v>
      </c>
      <c r="D127" s="30" t="s">
        <v>470</v>
      </c>
      <c r="E127" s="37" t="s">
        <v>424</v>
      </c>
      <c r="F127" s="39">
        <f t="shared" si="1"/>
        <v>165</v>
      </c>
      <c r="G127" s="36"/>
      <c r="H127" s="36">
        <v>165</v>
      </c>
      <c r="I127" s="36"/>
      <c r="J127" s="36"/>
      <c r="K127" s="37" t="s">
        <v>572</v>
      </c>
    </row>
    <row r="128" spans="1:11" s="34" customFormat="1" ht="90" x14ac:dyDescent="0.25">
      <c r="A128" s="44" t="s">
        <v>656</v>
      </c>
      <c r="B128" s="37" t="s">
        <v>439</v>
      </c>
      <c r="C128" s="30" t="s">
        <v>516</v>
      </c>
      <c r="D128" s="30" t="s">
        <v>541</v>
      </c>
      <c r="E128" s="37" t="s">
        <v>424</v>
      </c>
      <c r="F128" s="39">
        <f t="shared" si="1"/>
        <v>120</v>
      </c>
      <c r="G128" s="36"/>
      <c r="H128" s="36">
        <v>120</v>
      </c>
      <c r="I128" s="36"/>
      <c r="J128" s="36"/>
      <c r="K128" s="37" t="s">
        <v>572</v>
      </c>
    </row>
    <row r="129" spans="1:11" s="35" customFormat="1" ht="90" x14ac:dyDescent="0.25">
      <c r="A129" s="44" t="s">
        <v>657</v>
      </c>
      <c r="B129" s="37" t="s">
        <v>439</v>
      </c>
      <c r="C129" s="30" t="s">
        <v>517</v>
      </c>
      <c r="D129" s="30" t="s">
        <v>542</v>
      </c>
      <c r="E129" s="37" t="s">
        <v>424</v>
      </c>
      <c r="F129" s="39">
        <f t="shared" si="1"/>
        <v>532.79999999999995</v>
      </c>
      <c r="G129" s="36"/>
      <c r="H129" s="36">
        <v>532.79999999999995</v>
      </c>
      <c r="I129" s="36"/>
      <c r="J129" s="36"/>
      <c r="K129" s="37" t="s">
        <v>572</v>
      </c>
    </row>
    <row r="130" spans="1:11" s="35" customFormat="1" ht="45" x14ac:dyDescent="0.25">
      <c r="A130" s="44" t="s">
        <v>658</v>
      </c>
      <c r="B130" s="37" t="s">
        <v>439</v>
      </c>
      <c r="C130" s="30" t="s">
        <v>518</v>
      </c>
      <c r="D130" s="30" t="s">
        <v>543</v>
      </c>
      <c r="E130" s="37" t="s">
        <v>425</v>
      </c>
      <c r="F130" s="39">
        <f t="shared" si="1"/>
        <v>2843</v>
      </c>
      <c r="G130" s="36"/>
      <c r="H130" s="36">
        <v>2843</v>
      </c>
      <c r="I130" s="36"/>
      <c r="J130" s="36"/>
      <c r="K130" s="37" t="s">
        <v>572</v>
      </c>
    </row>
    <row r="131" spans="1:11" s="35" customFormat="1" ht="120" x14ac:dyDescent="0.25">
      <c r="A131" s="44" t="s">
        <v>659</v>
      </c>
      <c r="B131" s="37" t="s">
        <v>439</v>
      </c>
      <c r="C131" s="30" t="s">
        <v>519</v>
      </c>
      <c r="D131" s="30" t="s">
        <v>544</v>
      </c>
      <c r="E131" s="37" t="s">
        <v>424</v>
      </c>
      <c r="F131" s="39">
        <f t="shared" si="1"/>
        <v>105</v>
      </c>
      <c r="G131" s="36"/>
      <c r="H131" s="36">
        <v>105</v>
      </c>
      <c r="I131" s="36"/>
      <c r="J131" s="36"/>
      <c r="K131" s="37" t="s">
        <v>572</v>
      </c>
    </row>
    <row r="132" spans="1:11" s="35" customFormat="1" ht="210" x14ac:dyDescent="0.25">
      <c r="A132" s="44" t="s">
        <v>660</v>
      </c>
      <c r="B132" s="37" t="s">
        <v>439</v>
      </c>
      <c r="C132" s="30" t="s">
        <v>520</v>
      </c>
      <c r="D132" s="30" t="s">
        <v>545</v>
      </c>
      <c r="E132" s="37" t="s">
        <v>424</v>
      </c>
      <c r="F132" s="39">
        <f t="shared" si="1"/>
        <v>85.8</v>
      </c>
      <c r="G132" s="36"/>
      <c r="H132" s="36">
        <v>85.8</v>
      </c>
      <c r="I132" s="36"/>
      <c r="J132" s="36"/>
      <c r="K132" s="37" t="s">
        <v>572</v>
      </c>
    </row>
    <row r="133" spans="1:11" s="35" customFormat="1" ht="60" x14ac:dyDescent="0.25">
      <c r="A133" s="44" t="s">
        <v>661</v>
      </c>
      <c r="B133" s="37" t="s">
        <v>439</v>
      </c>
      <c r="C133" s="30" t="s">
        <v>521</v>
      </c>
      <c r="D133" s="30" t="s">
        <v>546</v>
      </c>
      <c r="E133" s="37" t="s">
        <v>424</v>
      </c>
      <c r="F133" s="39">
        <f t="shared" si="1"/>
        <v>39.6</v>
      </c>
      <c r="G133" s="36"/>
      <c r="H133" s="36">
        <v>39.6</v>
      </c>
      <c r="I133" s="36"/>
      <c r="J133" s="36"/>
      <c r="K133" s="37" t="s">
        <v>572</v>
      </c>
    </row>
    <row r="134" spans="1:11" s="35" customFormat="1" ht="90" x14ac:dyDescent="0.25">
      <c r="A134" s="44" t="s">
        <v>662</v>
      </c>
      <c r="B134" s="37" t="s">
        <v>439</v>
      </c>
      <c r="C134" s="30" t="s">
        <v>522</v>
      </c>
      <c r="D134" s="30" t="s">
        <v>547</v>
      </c>
      <c r="E134" s="37" t="s">
        <v>424</v>
      </c>
      <c r="F134" s="39">
        <f t="shared" si="1"/>
        <v>102</v>
      </c>
      <c r="G134" s="36"/>
      <c r="H134" s="36">
        <v>102</v>
      </c>
      <c r="I134" s="36"/>
      <c r="J134" s="36"/>
      <c r="K134" s="37" t="s">
        <v>573</v>
      </c>
    </row>
    <row r="135" spans="1:11" s="35" customFormat="1" ht="75" x14ac:dyDescent="0.25">
      <c r="A135" s="44" t="s">
        <v>663</v>
      </c>
      <c r="B135" s="37" t="s">
        <v>439</v>
      </c>
      <c r="C135" s="30" t="s">
        <v>523</v>
      </c>
      <c r="D135" s="30" t="s">
        <v>512</v>
      </c>
      <c r="E135" s="37" t="s">
        <v>424</v>
      </c>
      <c r="F135" s="39">
        <f t="shared" ref="F135:F198" si="2">G135+H135+I135</f>
        <v>82.2</v>
      </c>
      <c r="G135" s="36"/>
      <c r="H135" s="36">
        <v>82.2</v>
      </c>
      <c r="I135" s="36"/>
      <c r="J135" s="36"/>
      <c r="K135" s="37" t="s">
        <v>572</v>
      </c>
    </row>
    <row r="136" spans="1:11" s="35" customFormat="1" ht="30" x14ac:dyDescent="0.25">
      <c r="A136" s="44" t="s">
        <v>664</v>
      </c>
      <c r="B136" s="37" t="s">
        <v>439</v>
      </c>
      <c r="C136" s="30" t="s">
        <v>524</v>
      </c>
      <c r="D136" s="30" t="s">
        <v>471</v>
      </c>
      <c r="E136" s="37" t="s">
        <v>424</v>
      </c>
      <c r="F136" s="39">
        <f t="shared" si="2"/>
        <v>60</v>
      </c>
      <c r="G136" s="36"/>
      <c r="H136" s="36">
        <v>60</v>
      </c>
      <c r="I136" s="36"/>
      <c r="J136" s="36"/>
      <c r="K136" s="37" t="s">
        <v>572</v>
      </c>
    </row>
    <row r="137" spans="1:11" s="35" customFormat="1" ht="45" x14ac:dyDescent="0.25">
      <c r="A137" s="44" t="s">
        <v>665</v>
      </c>
      <c r="B137" s="37" t="s">
        <v>439</v>
      </c>
      <c r="C137" s="30" t="s">
        <v>525</v>
      </c>
      <c r="D137" s="30" t="s">
        <v>473</v>
      </c>
      <c r="E137" s="37" t="s">
        <v>424</v>
      </c>
      <c r="F137" s="39">
        <f t="shared" si="2"/>
        <v>528</v>
      </c>
      <c r="G137" s="36"/>
      <c r="H137" s="36">
        <v>528</v>
      </c>
      <c r="I137" s="36"/>
      <c r="J137" s="36"/>
      <c r="K137" s="37" t="s">
        <v>572</v>
      </c>
    </row>
    <row r="138" spans="1:11" s="35" customFormat="1" ht="60" x14ac:dyDescent="0.25">
      <c r="A138" s="44" t="s">
        <v>666</v>
      </c>
      <c r="B138" s="37" t="s">
        <v>439</v>
      </c>
      <c r="C138" s="30" t="s">
        <v>526</v>
      </c>
      <c r="D138" s="30" t="s">
        <v>548</v>
      </c>
      <c r="E138" s="37" t="s">
        <v>424</v>
      </c>
      <c r="F138" s="39">
        <f t="shared" si="2"/>
        <v>97.067999999999998</v>
      </c>
      <c r="G138" s="36"/>
      <c r="H138" s="36">
        <v>97.067999999999998</v>
      </c>
      <c r="I138" s="36"/>
      <c r="J138" s="36"/>
      <c r="K138" s="37" t="s">
        <v>572</v>
      </c>
    </row>
    <row r="139" spans="1:11" s="35" customFormat="1" ht="90" x14ac:dyDescent="0.25">
      <c r="A139" s="44" t="s">
        <v>667</v>
      </c>
      <c r="B139" s="37" t="s">
        <v>439</v>
      </c>
      <c r="C139" s="30" t="s">
        <v>527</v>
      </c>
      <c r="D139" s="30" t="s">
        <v>549</v>
      </c>
      <c r="E139" s="37" t="s">
        <v>424</v>
      </c>
      <c r="F139" s="39">
        <f t="shared" si="2"/>
        <v>163.26808</v>
      </c>
      <c r="G139" s="36"/>
      <c r="H139" s="36">
        <v>163.26808</v>
      </c>
      <c r="I139" s="36"/>
      <c r="J139" s="36"/>
      <c r="K139" s="37" t="s">
        <v>572</v>
      </c>
    </row>
    <row r="140" spans="1:11" s="35" customFormat="1" ht="75" x14ac:dyDescent="0.25">
      <c r="A140" s="44" t="s">
        <v>668</v>
      </c>
      <c r="B140" s="37" t="s">
        <v>439</v>
      </c>
      <c r="C140" s="30" t="s">
        <v>528</v>
      </c>
      <c r="D140" s="30" t="s">
        <v>550</v>
      </c>
      <c r="E140" s="37" t="s">
        <v>424</v>
      </c>
      <c r="F140" s="39">
        <f t="shared" si="2"/>
        <v>67</v>
      </c>
      <c r="G140" s="36"/>
      <c r="H140" s="36">
        <v>67</v>
      </c>
      <c r="I140" s="36"/>
      <c r="J140" s="36"/>
      <c r="K140" s="37" t="s">
        <v>572</v>
      </c>
    </row>
    <row r="141" spans="1:11" s="35" customFormat="1" ht="60" x14ac:dyDescent="0.25">
      <c r="A141" s="44" t="s">
        <v>669</v>
      </c>
      <c r="B141" s="37" t="s">
        <v>439</v>
      </c>
      <c r="C141" s="30" t="s">
        <v>529</v>
      </c>
      <c r="D141" s="30" t="s">
        <v>551</v>
      </c>
      <c r="E141" s="37" t="s">
        <v>424</v>
      </c>
      <c r="F141" s="39">
        <f t="shared" si="2"/>
        <v>39.6</v>
      </c>
      <c r="G141" s="36"/>
      <c r="H141" s="36">
        <v>39.6</v>
      </c>
      <c r="I141" s="36"/>
      <c r="J141" s="36"/>
      <c r="K141" s="37" t="s">
        <v>250</v>
      </c>
    </row>
    <row r="142" spans="1:11" s="35" customFormat="1" ht="105" x14ac:dyDescent="0.25">
      <c r="A142" s="44" t="s">
        <v>670</v>
      </c>
      <c r="B142" s="37" t="s">
        <v>439</v>
      </c>
      <c r="C142" s="30" t="s">
        <v>530</v>
      </c>
      <c r="D142" s="30" t="s">
        <v>552</v>
      </c>
      <c r="E142" s="37" t="s">
        <v>424</v>
      </c>
      <c r="F142" s="39">
        <f t="shared" si="2"/>
        <v>12.786479999999999</v>
      </c>
      <c r="G142" s="36"/>
      <c r="H142" s="36">
        <v>12.786479999999999</v>
      </c>
      <c r="I142" s="36"/>
      <c r="J142" s="36"/>
      <c r="K142" s="37" t="s">
        <v>574</v>
      </c>
    </row>
    <row r="143" spans="1:11" s="35" customFormat="1" ht="90" x14ac:dyDescent="0.25">
      <c r="A143" s="44" t="s">
        <v>671</v>
      </c>
      <c r="B143" s="37" t="s">
        <v>439</v>
      </c>
      <c r="C143" s="30" t="s">
        <v>531</v>
      </c>
      <c r="D143" s="30" t="s">
        <v>553</v>
      </c>
      <c r="E143" s="37" t="s">
        <v>424</v>
      </c>
      <c r="F143" s="39">
        <f t="shared" si="2"/>
        <v>72</v>
      </c>
      <c r="G143" s="36"/>
      <c r="H143" s="36">
        <v>72</v>
      </c>
      <c r="I143" s="36"/>
      <c r="J143" s="36"/>
      <c r="K143" s="37" t="s">
        <v>573</v>
      </c>
    </row>
    <row r="144" spans="1:11" s="35" customFormat="1" ht="75" x14ac:dyDescent="0.25">
      <c r="A144" s="44" t="s">
        <v>672</v>
      </c>
      <c r="B144" s="37" t="s">
        <v>439</v>
      </c>
      <c r="C144" s="30" t="s">
        <v>532</v>
      </c>
      <c r="D144" s="30" t="s">
        <v>554</v>
      </c>
      <c r="E144" s="37" t="s">
        <v>424</v>
      </c>
      <c r="F144" s="39">
        <f t="shared" si="2"/>
        <v>75.599999999999994</v>
      </c>
      <c r="G144" s="36"/>
      <c r="H144" s="36">
        <v>75.599999999999994</v>
      </c>
      <c r="I144" s="36"/>
      <c r="J144" s="36"/>
      <c r="K144" s="37" t="s">
        <v>250</v>
      </c>
    </row>
    <row r="145" spans="1:11" s="35" customFormat="1" ht="105" x14ac:dyDescent="0.25">
      <c r="A145" s="44" t="s">
        <v>673</v>
      </c>
      <c r="B145" s="37" t="s">
        <v>439</v>
      </c>
      <c r="C145" s="30" t="s">
        <v>533</v>
      </c>
      <c r="D145" s="30" t="s">
        <v>476</v>
      </c>
      <c r="E145" s="37" t="s">
        <v>424</v>
      </c>
      <c r="F145" s="39">
        <f t="shared" si="2"/>
        <v>20</v>
      </c>
      <c r="G145" s="36"/>
      <c r="H145" s="36">
        <v>20</v>
      </c>
      <c r="I145" s="36"/>
      <c r="J145" s="36"/>
      <c r="K145" s="37" t="s">
        <v>575</v>
      </c>
    </row>
    <row r="146" spans="1:11" s="35" customFormat="1" ht="75" x14ac:dyDescent="0.25">
      <c r="A146" s="44" t="s">
        <v>674</v>
      </c>
      <c r="B146" s="37" t="s">
        <v>439</v>
      </c>
      <c r="C146" s="30" t="s">
        <v>534</v>
      </c>
      <c r="D146" s="30" t="s">
        <v>555</v>
      </c>
      <c r="E146" s="37" t="s">
        <v>424</v>
      </c>
      <c r="F146" s="39">
        <f t="shared" si="2"/>
        <v>60</v>
      </c>
      <c r="G146" s="36"/>
      <c r="H146" s="36">
        <v>60</v>
      </c>
      <c r="I146" s="36"/>
      <c r="J146" s="36"/>
      <c r="K146" s="37" t="s">
        <v>576</v>
      </c>
    </row>
    <row r="147" spans="1:11" s="35" customFormat="1" ht="75" x14ac:dyDescent="0.25">
      <c r="A147" s="44" t="s">
        <v>675</v>
      </c>
      <c r="B147" s="37" t="s">
        <v>439</v>
      </c>
      <c r="C147" s="30" t="s">
        <v>535</v>
      </c>
      <c r="D147" s="30" t="s">
        <v>556</v>
      </c>
      <c r="E147" s="37" t="s">
        <v>424</v>
      </c>
      <c r="F147" s="39">
        <f t="shared" si="2"/>
        <v>45.6</v>
      </c>
      <c r="G147" s="36"/>
      <c r="H147" s="36">
        <v>45.6</v>
      </c>
      <c r="I147" s="36"/>
      <c r="J147" s="36"/>
      <c r="K147" s="37" t="s">
        <v>576</v>
      </c>
    </row>
    <row r="148" spans="1:11" s="35" customFormat="1" ht="75" x14ac:dyDescent="0.25">
      <c r="A148" s="44" t="s">
        <v>676</v>
      </c>
      <c r="B148" s="37" t="s">
        <v>439</v>
      </c>
      <c r="C148" s="30" t="s">
        <v>536</v>
      </c>
      <c r="D148" s="30" t="s">
        <v>475</v>
      </c>
      <c r="E148" s="37" t="s">
        <v>424</v>
      </c>
      <c r="F148" s="39">
        <f t="shared" si="2"/>
        <v>85</v>
      </c>
      <c r="G148" s="36"/>
      <c r="H148" s="36">
        <v>85</v>
      </c>
      <c r="I148" s="36"/>
      <c r="J148" s="36"/>
      <c r="K148" s="37" t="s">
        <v>573</v>
      </c>
    </row>
    <row r="149" spans="1:11" s="35" customFormat="1" ht="90" x14ac:dyDescent="0.25">
      <c r="A149" s="44" t="s">
        <v>677</v>
      </c>
      <c r="B149" s="37" t="s">
        <v>439</v>
      </c>
      <c r="C149" s="30" t="s">
        <v>537</v>
      </c>
      <c r="D149" s="30" t="s">
        <v>474</v>
      </c>
      <c r="E149" s="37" t="s">
        <v>424</v>
      </c>
      <c r="F149" s="39">
        <f t="shared" si="2"/>
        <v>35</v>
      </c>
      <c r="G149" s="36"/>
      <c r="H149" s="36">
        <v>35</v>
      </c>
      <c r="I149" s="36"/>
      <c r="J149" s="36"/>
      <c r="K149" s="37" t="s">
        <v>575</v>
      </c>
    </row>
    <row r="150" spans="1:11" s="35" customFormat="1" ht="45" x14ac:dyDescent="0.25">
      <c r="A150" s="44" t="s">
        <v>678</v>
      </c>
      <c r="B150" s="37" t="s">
        <v>439</v>
      </c>
      <c r="C150" s="30" t="s">
        <v>538</v>
      </c>
      <c r="D150" s="30" t="s">
        <v>557</v>
      </c>
      <c r="E150" s="37" t="s">
        <v>424</v>
      </c>
      <c r="F150" s="39">
        <f t="shared" si="2"/>
        <v>150</v>
      </c>
      <c r="G150" s="36"/>
      <c r="H150" s="36">
        <v>150</v>
      </c>
      <c r="I150" s="36"/>
      <c r="J150" s="36"/>
      <c r="K150" s="37" t="s">
        <v>575</v>
      </c>
    </row>
    <row r="151" spans="1:11" s="35" customFormat="1" ht="75" x14ac:dyDescent="0.25">
      <c r="A151" s="44" t="s">
        <v>679</v>
      </c>
      <c r="B151" s="37" t="s">
        <v>439</v>
      </c>
      <c r="C151" s="30" t="s">
        <v>539</v>
      </c>
      <c r="D151" s="30" t="s">
        <v>558</v>
      </c>
      <c r="E151" s="37" t="s">
        <v>424</v>
      </c>
      <c r="F151" s="39">
        <f t="shared" si="2"/>
        <v>360</v>
      </c>
      <c r="G151" s="36"/>
      <c r="H151" s="36">
        <v>360</v>
      </c>
      <c r="I151" s="36"/>
      <c r="J151" s="36"/>
      <c r="K151" s="37" t="s">
        <v>575</v>
      </c>
    </row>
    <row r="152" spans="1:11" s="35" customFormat="1" ht="45" x14ac:dyDescent="0.25">
      <c r="A152" s="44" t="s">
        <v>680</v>
      </c>
      <c r="B152" s="37" t="s">
        <v>439</v>
      </c>
      <c r="C152" s="30" t="s">
        <v>540</v>
      </c>
      <c r="D152" s="30" t="s">
        <v>559</v>
      </c>
      <c r="E152" s="37" t="s">
        <v>424</v>
      </c>
      <c r="F152" s="39">
        <f t="shared" si="2"/>
        <v>2792.3</v>
      </c>
      <c r="G152" s="36"/>
      <c r="H152" s="36">
        <v>2792.3</v>
      </c>
      <c r="I152" s="36"/>
      <c r="J152" s="36"/>
      <c r="K152" s="37" t="s">
        <v>576</v>
      </c>
    </row>
    <row r="153" spans="1:11" s="34" customFormat="1" ht="90" x14ac:dyDescent="0.25">
      <c r="A153" s="44" t="s">
        <v>681</v>
      </c>
      <c r="B153" s="37" t="s">
        <v>439</v>
      </c>
      <c r="C153" s="30" t="s">
        <v>560</v>
      </c>
      <c r="D153" s="30" t="s">
        <v>474</v>
      </c>
      <c r="E153" s="37" t="s">
        <v>424</v>
      </c>
      <c r="F153" s="39">
        <f t="shared" si="2"/>
        <v>70</v>
      </c>
      <c r="G153" s="42">
        <f>I153</f>
        <v>35</v>
      </c>
      <c r="H153" s="36"/>
      <c r="I153" s="36">
        <v>35</v>
      </c>
      <c r="J153" s="36"/>
      <c r="K153" s="37" t="s">
        <v>577</v>
      </c>
    </row>
    <row r="154" spans="1:11" s="35" customFormat="1" ht="75" x14ac:dyDescent="0.25">
      <c r="A154" s="44" t="s">
        <v>682</v>
      </c>
      <c r="B154" s="37" t="s">
        <v>439</v>
      </c>
      <c r="C154" s="30" t="s">
        <v>561</v>
      </c>
      <c r="D154" s="30" t="s">
        <v>556</v>
      </c>
      <c r="E154" s="37" t="s">
        <v>424</v>
      </c>
      <c r="F154" s="39">
        <f t="shared" si="2"/>
        <v>91.2</v>
      </c>
      <c r="G154" s="42">
        <f t="shared" ref="G154:G162" si="3">I154</f>
        <v>45.6</v>
      </c>
      <c r="H154" s="36"/>
      <c r="I154" s="36">
        <v>45.6</v>
      </c>
      <c r="J154" s="36"/>
      <c r="K154" s="37" t="s">
        <v>578</v>
      </c>
    </row>
    <row r="155" spans="1:11" s="34" customFormat="1" ht="75" x14ac:dyDescent="0.25">
      <c r="A155" s="44" t="s">
        <v>683</v>
      </c>
      <c r="B155" s="37" t="s">
        <v>439</v>
      </c>
      <c r="C155" s="30" t="s">
        <v>562</v>
      </c>
      <c r="D155" s="30" t="s">
        <v>475</v>
      </c>
      <c r="E155" s="37" t="s">
        <v>424</v>
      </c>
      <c r="F155" s="39">
        <f t="shared" si="2"/>
        <v>170</v>
      </c>
      <c r="G155" s="42">
        <f t="shared" si="3"/>
        <v>85</v>
      </c>
      <c r="H155" s="36"/>
      <c r="I155" s="36">
        <v>85</v>
      </c>
      <c r="J155" s="36"/>
      <c r="K155" s="37" t="s">
        <v>577</v>
      </c>
    </row>
    <row r="156" spans="1:11" s="31" customFormat="1" ht="75" x14ac:dyDescent="0.25">
      <c r="A156" s="44" t="s">
        <v>684</v>
      </c>
      <c r="B156" s="37" t="s">
        <v>439</v>
      </c>
      <c r="C156" s="30" t="s">
        <v>563</v>
      </c>
      <c r="D156" s="30" t="s">
        <v>555</v>
      </c>
      <c r="E156" s="37" t="s">
        <v>424</v>
      </c>
      <c r="F156" s="39">
        <f t="shared" si="2"/>
        <v>120</v>
      </c>
      <c r="G156" s="42">
        <f t="shared" si="3"/>
        <v>60</v>
      </c>
      <c r="H156" s="36"/>
      <c r="I156" s="36">
        <v>60</v>
      </c>
      <c r="J156" s="36"/>
      <c r="K156" s="37" t="s">
        <v>578</v>
      </c>
    </row>
    <row r="157" spans="1:11" s="35" customFormat="1" ht="105" x14ac:dyDescent="0.25">
      <c r="A157" s="44" t="s">
        <v>685</v>
      </c>
      <c r="B157" s="37" t="s">
        <v>439</v>
      </c>
      <c r="C157" s="30" t="s">
        <v>564</v>
      </c>
      <c r="D157" s="30" t="s">
        <v>476</v>
      </c>
      <c r="E157" s="37" t="s">
        <v>424</v>
      </c>
      <c r="F157" s="39">
        <f t="shared" si="2"/>
        <v>40</v>
      </c>
      <c r="G157" s="42">
        <f t="shared" si="3"/>
        <v>20</v>
      </c>
      <c r="H157" s="36"/>
      <c r="I157" s="36">
        <v>20</v>
      </c>
      <c r="J157" s="36"/>
      <c r="K157" s="37" t="s">
        <v>579</v>
      </c>
    </row>
    <row r="158" spans="1:11" s="35" customFormat="1" ht="75" x14ac:dyDescent="0.25">
      <c r="A158" s="44" t="s">
        <v>686</v>
      </c>
      <c r="B158" s="37" t="s">
        <v>439</v>
      </c>
      <c r="C158" s="30" t="s">
        <v>565</v>
      </c>
      <c r="D158" s="30" t="s">
        <v>554</v>
      </c>
      <c r="E158" s="37" t="s">
        <v>424</v>
      </c>
      <c r="F158" s="39">
        <f t="shared" si="2"/>
        <v>151.19999999999999</v>
      </c>
      <c r="G158" s="42">
        <f t="shared" si="3"/>
        <v>75.599999999999994</v>
      </c>
      <c r="H158" s="36"/>
      <c r="I158" s="36">
        <v>75.599999999999994</v>
      </c>
      <c r="J158" s="36"/>
      <c r="K158" s="37" t="s">
        <v>251</v>
      </c>
    </row>
    <row r="159" spans="1:11" s="35" customFormat="1" ht="90" x14ac:dyDescent="0.25">
      <c r="A159" s="44" t="s">
        <v>687</v>
      </c>
      <c r="B159" s="37" t="s">
        <v>439</v>
      </c>
      <c r="C159" s="30" t="s">
        <v>566</v>
      </c>
      <c r="D159" s="30" t="s">
        <v>553</v>
      </c>
      <c r="E159" s="37" t="s">
        <v>424</v>
      </c>
      <c r="F159" s="39">
        <f t="shared" si="2"/>
        <v>144</v>
      </c>
      <c r="G159" s="42">
        <f t="shared" si="3"/>
        <v>72</v>
      </c>
      <c r="H159" s="36"/>
      <c r="I159" s="36">
        <v>72</v>
      </c>
      <c r="J159" s="36"/>
      <c r="K159" s="37" t="s">
        <v>577</v>
      </c>
    </row>
    <row r="160" spans="1:11" s="35" customFormat="1" ht="60" x14ac:dyDescent="0.25">
      <c r="A160" s="44" t="s">
        <v>688</v>
      </c>
      <c r="B160" s="37" t="s">
        <v>439</v>
      </c>
      <c r="C160" s="30" t="s">
        <v>567</v>
      </c>
      <c r="D160" s="30" t="s">
        <v>551</v>
      </c>
      <c r="E160" s="37" t="s">
        <v>424</v>
      </c>
      <c r="F160" s="39">
        <f t="shared" si="2"/>
        <v>79.2</v>
      </c>
      <c r="G160" s="42">
        <f t="shared" si="3"/>
        <v>39.6</v>
      </c>
      <c r="H160" s="36"/>
      <c r="I160" s="36">
        <v>39.6</v>
      </c>
      <c r="J160" s="36"/>
      <c r="K160" s="37" t="s">
        <v>251</v>
      </c>
    </row>
    <row r="161" spans="1:11" s="35" customFormat="1" ht="45" x14ac:dyDescent="0.25">
      <c r="A161" s="44" t="s">
        <v>689</v>
      </c>
      <c r="B161" s="37" t="s">
        <v>439</v>
      </c>
      <c r="C161" s="30" t="s">
        <v>568</v>
      </c>
      <c r="D161" s="30" t="s">
        <v>559</v>
      </c>
      <c r="E161" s="37" t="s">
        <v>424</v>
      </c>
      <c r="F161" s="39">
        <f t="shared" si="2"/>
        <v>5584.6</v>
      </c>
      <c r="G161" s="42">
        <f t="shared" si="3"/>
        <v>2792.3</v>
      </c>
      <c r="H161" s="36"/>
      <c r="I161" s="36">
        <v>2792.3</v>
      </c>
      <c r="J161" s="36"/>
      <c r="K161" s="37" t="s">
        <v>578</v>
      </c>
    </row>
    <row r="162" spans="1:11" s="35" customFormat="1" ht="45" x14ac:dyDescent="0.25">
      <c r="A162" s="44" t="s">
        <v>690</v>
      </c>
      <c r="B162" s="37" t="s">
        <v>439</v>
      </c>
      <c r="C162" s="30" t="s">
        <v>569</v>
      </c>
      <c r="D162" s="30" t="s">
        <v>570</v>
      </c>
      <c r="E162" s="37" t="s">
        <v>424</v>
      </c>
      <c r="F162" s="39">
        <f t="shared" si="2"/>
        <v>300</v>
      </c>
      <c r="G162" s="42">
        <f t="shared" si="3"/>
        <v>150</v>
      </c>
      <c r="H162" s="36"/>
      <c r="I162" s="36">
        <v>150</v>
      </c>
      <c r="J162" s="36"/>
      <c r="K162" s="37" t="s">
        <v>579</v>
      </c>
    </row>
    <row r="163" spans="1:11" s="31" customFormat="1" ht="105" x14ac:dyDescent="0.25">
      <c r="A163" s="44" t="s">
        <v>691</v>
      </c>
      <c r="B163" s="37" t="s">
        <v>405</v>
      </c>
      <c r="C163" s="30" t="s">
        <v>406</v>
      </c>
      <c r="D163" s="30" t="s">
        <v>415</v>
      </c>
      <c r="E163" s="37" t="s">
        <v>424</v>
      </c>
      <c r="F163" s="39">
        <f t="shared" si="2"/>
        <v>20490.099839999999</v>
      </c>
      <c r="G163" s="33">
        <v>6830.0332799999996</v>
      </c>
      <c r="H163" s="33">
        <v>6830.0332799999996</v>
      </c>
      <c r="I163" s="36">
        <v>6830.0332799999996</v>
      </c>
      <c r="J163" s="36"/>
      <c r="K163" s="37" t="s">
        <v>427</v>
      </c>
    </row>
    <row r="164" spans="1:11" s="31" customFormat="1" ht="120" x14ac:dyDescent="0.25">
      <c r="A164" s="44" t="s">
        <v>692</v>
      </c>
      <c r="B164" s="37" t="s">
        <v>405</v>
      </c>
      <c r="C164" s="30" t="s">
        <v>407</v>
      </c>
      <c r="D164" s="30" t="s">
        <v>416</v>
      </c>
      <c r="E164" s="37" t="s">
        <v>424</v>
      </c>
      <c r="F164" s="39">
        <f t="shared" si="2"/>
        <v>1210.0076999999999</v>
      </c>
      <c r="G164" s="32">
        <v>403.33589999999998</v>
      </c>
      <c r="H164" s="36">
        <v>403.33589999999998</v>
      </c>
      <c r="I164" s="36">
        <v>403.33589999999998</v>
      </c>
      <c r="J164" s="36"/>
      <c r="K164" s="37" t="s">
        <v>428</v>
      </c>
    </row>
    <row r="165" spans="1:11" s="31" customFormat="1" ht="120" x14ac:dyDescent="0.25">
      <c r="A165" s="44" t="s">
        <v>693</v>
      </c>
      <c r="B165" s="37" t="s">
        <v>405</v>
      </c>
      <c r="C165" s="30" t="s">
        <v>408</v>
      </c>
      <c r="D165" s="30" t="s">
        <v>417</v>
      </c>
      <c r="E165" s="37" t="s">
        <v>424</v>
      </c>
      <c r="F165" s="39">
        <f t="shared" si="2"/>
        <v>13012.454519999999</v>
      </c>
      <c r="G165" s="32">
        <v>4337.4848400000001</v>
      </c>
      <c r="H165" s="36">
        <v>4337.4848400000001</v>
      </c>
      <c r="I165" s="36">
        <v>4337.4848400000001</v>
      </c>
      <c r="J165" s="36"/>
      <c r="K165" s="37" t="s">
        <v>429</v>
      </c>
    </row>
    <row r="166" spans="1:11" s="31" customFormat="1" ht="165" x14ac:dyDescent="0.25">
      <c r="A166" s="44" t="s">
        <v>694</v>
      </c>
      <c r="B166" s="37" t="s">
        <v>405</v>
      </c>
      <c r="C166" s="30" t="s">
        <v>409</v>
      </c>
      <c r="D166" s="30" t="s">
        <v>418</v>
      </c>
      <c r="E166" s="37" t="s">
        <v>424</v>
      </c>
      <c r="F166" s="39">
        <f t="shared" si="2"/>
        <v>17661</v>
      </c>
      <c r="G166" s="32">
        <v>5887</v>
      </c>
      <c r="H166" s="36">
        <v>5887</v>
      </c>
      <c r="I166" s="36">
        <v>5887</v>
      </c>
      <c r="J166" s="36"/>
      <c r="K166" s="37" t="s">
        <v>430</v>
      </c>
    </row>
    <row r="167" spans="1:11" s="31" customFormat="1" ht="105" x14ac:dyDescent="0.25">
      <c r="A167" s="44" t="s">
        <v>695</v>
      </c>
      <c r="B167" s="37" t="s">
        <v>405</v>
      </c>
      <c r="C167" s="30" t="s">
        <v>406</v>
      </c>
      <c r="D167" s="30" t="s">
        <v>415</v>
      </c>
      <c r="E167" s="37" t="s">
        <v>424</v>
      </c>
      <c r="F167" s="39">
        <f t="shared" si="2"/>
        <v>6583.8332799999998</v>
      </c>
      <c r="G167" s="32">
        <v>6583.8332799999998</v>
      </c>
      <c r="H167" s="36"/>
      <c r="I167" s="36"/>
      <c r="J167" s="36"/>
      <c r="K167" s="37"/>
    </row>
    <row r="168" spans="1:11" s="31" customFormat="1" ht="135" x14ac:dyDescent="0.25">
      <c r="A168" s="44" t="s">
        <v>696</v>
      </c>
      <c r="B168" s="37" t="s">
        <v>405</v>
      </c>
      <c r="C168" s="30" t="s">
        <v>410</v>
      </c>
      <c r="D168" s="30" t="s">
        <v>419</v>
      </c>
      <c r="E168" s="37" t="s">
        <v>424</v>
      </c>
      <c r="F168" s="39">
        <f t="shared" si="2"/>
        <v>644.46838000000002</v>
      </c>
      <c r="G168" s="32">
        <v>644.46838000000002</v>
      </c>
      <c r="H168" s="36"/>
      <c r="I168" s="36"/>
      <c r="J168" s="36"/>
      <c r="K168" s="37"/>
    </row>
    <row r="169" spans="1:11" s="31" customFormat="1" ht="135" x14ac:dyDescent="0.25">
      <c r="A169" s="44" t="s">
        <v>697</v>
      </c>
      <c r="B169" s="37" t="s">
        <v>426</v>
      </c>
      <c r="C169" s="30" t="s">
        <v>411</v>
      </c>
      <c r="D169" s="30" t="s">
        <v>420</v>
      </c>
      <c r="E169" s="37" t="s">
        <v>424</v>
      </c>
      <c r="F169" s="39">
        <f t="shared" si="2"/>
        <v>25.730160000000001</v>
      </c>
      <c r="G169" s="32">
        <v>25.730160000000001</v>
      </c>
      <c r="H169" s="36"/>
      <c r="I169" s="36"/>
      <c r="J169" s="36"/>
      <c r="K169" s="37"/>
    </row>
    <row r="170" spans="1:11" s="6" customFormat="1" ht="45" x14ac:dyDescent="0.25">
      <c r="A170" s="44" t="s">
        <v>698</v>
      </c>
      <c r="B170" s="36" t="s">
        <v>426</v>
      </c>
      <c r="C170" s="36" t="s">
        <v>412</v>
      </c>
      <c r="D170" s="36" t="s">
        <v>421</v>
      </c>
      <c r="E170" s="36" t="s">
        <v>424</v>
      </c>
      <c r="F170" s="39">
        <f t="shared" si="2"/>
        <v>29999.999970000001</v>
      </c>
      <c r="G170" s="45">
        <v>9999.9999900000003</v>
      </c>
      <c r="H170" s="36">
        <v>9999.9999900000003</v>
      </c>
      <c r="I170" s="36">
        <v>9999.9999900000003</v>
      </c>
      <c r="J170" s="36"/>
      <c r="K170" s="36" t="s">
        <v>431</v>
      </c>
    </row>
    <row r="171" spans="1:11" s="29" customFormat="1" ht="45" x14ac:dyDescent="0.25">
      <c r="A171" s="44" t="s">
        <v>699</v>
      </c>
      <c r="B171" s="37" t="s">
        <v>426</v>
      </c>
      <c r="C171" s="30" t="s">
        <v>413</v>
      </c>
      <c r="D171" s="30" t="s">
        <v>422</v>
      </c>
      <c r="E171" s="37" t="s">
        <v>424</v>
      </c>
      <c r="F171" s="39">
        <f t="shared" si="2"/>
        <v>18168.000029999999</v>
      </c>
      <c r="G171" s="32">
        <v>6056.0000099999997</v>
      </c>
      <c r="H171" s="36">
        <v>6056.0000099999997</v>
      </c>
      <c r="I171" s="36">
        <v>6056.0000099999997</v>
      </c>
      <c r="J171" s="36"/>
      <c r="K171" s="37" t="s">
        <v>432</v>
      </c>
    </row>
    <row r="172" spans="1:11" s="31" customFormat="1" ht="165" x14ac:dyDescent="0.25">
      <c r="A172" s="44" t="s">
        <v>700</v>
      </c>
      <c r="B172" s="37" t="s">
        <v>426</v>
      </c>
      <c r="C172" s="30" t="s">
        <v>414</v>
      </c>
      <c r="D172" s="30" t="s">
        <v>423</v>
      </c>
      <c r="E172" s="37" t="s">
        <v>425</v>
      </c>
      <c r="F172" s="39">
        <f t="shared" si="2"/>
        <v>8434.2000000000007</v>
      </c>
      <c r="G172" s="32">
        <v>2811.4</v>
      </c>
      <c r="H172" s="36">
        <v>2811.4</v>
      </c>
      <c r="I172" s="36">
        <v>2811.4</v>
      </c>
      <c r="J172" s="36"/>
      <c r="K172" s="37" t="s">
        <v>430</v>
      </c>
    </row>
    <row r="173" spans="1:11" s="31" customFormat="1" ht="30" x14ac:dyDescent="0.25">
      <c r="A173" s="44" t="s">
        <v>701</v>
      </c>
      <c r="B173" s="37" t="s">
        <v>433</v>
      </c>
      <c r="C173" s="37" t="s">
        <v>434</v>
      </c>
      <c r="D173" s="37" t="s">
        <v>435</v>
      </c>
      <c r="E173" s="37" t="s">
        <v>266</v>
      </c>
      <c r="F173" s="39">
        <f t="shared" si="2"/>
        <v>9000</v>
      </c>
      <c r="G173" s="36">
        <v>3000</v>
      </c>
      <c r="H173" s="36">
        <v>3000</v>
      </c>
      <c r="I173" s="36">
        <v>3000</v>
      </c>
      <c r="J173" s="36"/>
      <c r="K173" s="37" t="s">
        <v>438</v>
      </c>
    </row>
    <row r="174" spans="1:11" s="31" customFormat="1" ht="60" x14ac:dyDescent="0.25">
      <c r="A174" s="44" t="s">
        <v>702</v>
      </c>
      <c r="B174" s="37" t="s">
        <v>433</v>
      </c>
      <c r="C174" s="37" t="s">
        <v>436</v>
      </c>
      <c r="D174" s="37" t="s">
        <v>437</v>
      </c>
      <c r="E174" s="37" t="s">
        <v>266</v>
      </c>
      <c r="F174" s="39">
        <f t="shared" si="2"/>
        <v>3362.9544000000001</v>
      </c>
      <c r="G174" s="36">
        <v>1082.9544000000001</v>
      </c>
      <c r="H174" s="36">
        <v>1140</v>
      </c>
      <c r="I174" s="36">
        <v>1140</v>
      </c>
      <c r="J174" s="36"/>
      <c r="K174" s="37" t="s">
        <v>438</v>
      </c>
    </row>
    <row r="175" spans="1:11" ht="75" x14ac:dyDescent="0.25">
      <c r="A175" s="44" t="s">
        <v>703</v>
      </c>
      <c r="B175" s="37" t="s">
        <v>95</v>
      </c>
      <c r="C175" s="37" t="s">
        <v>96</v>
      </c>
      <c r="D175" s="37" t="s">
        <v>97</v>
      </c>
      <c r="E175" s="37" t="s">
        <v>30</v>
      </c>
      <c r="F175" s="39">
        <f t="shared" si="2"/>
        <v>5757.2550000000001</v>
      </c>
      <c r="G175" s="36">
        <v>1919.085</v>
      </c>
      <c r="H175" s="36">
        <v>1919.085</v>
      </c>
      <c r="I175" s="36">
        <v>1919.085</v>
      </c>
      <c r="J175" s="36"/>
      <c r="K175" s="37" t="s">
        <v>98</v>
      </c>
    </row>
    <row r="176" spans="1:11" ht="90" x14ac:dyDescent="0.25">
      <c r="A176" s="44" t="s">
        <v>704</v>
      </c>
      <c r="B176" s="37" t="s">
        <v>163</v>
      </c>
      <c r="C176" s="37" t="s">
        <v>164</v>
      </c>
      <c r="D176" s="16" t="s">
        <v>165</v>
      </c>
      <c r="E176" s="37" t="s">
        <v>30</v>
      </c>
      <c r="F176" s="39">
        <f t="shared" si="2"/>
        <v>1827.7</v>
      </c>
      <c r="G176" s="39">
        <v>1827.7</v>
      </c>
      <c r="H176" s="36"/>
      <c r="I176" s="36"/>
      <c r="J176" s="36"/>
      <c r="K176" s="37" t="s">
        <v>166</v>
      </c>
    </row>
    <row r="177" spans="1:11" s="17" customFormat="1" ht="90" x14ac:dyDescent="0.25">
      <c r="A177" s="44" t="s">
        <v>705</v>
      </c>
      <c r="B177" s="37" t="s">
        <v>163</v>
      </c>
      <c r="C177" s="37" t="s">
        <v>167</v>
      </c>
      <c r="D177" s="16" t="s">
        <v>168</v>
      </c>
      <c r="E177" s="37" t="s">
        <v>30</v>
      </c>
      <c r="F177" s="39">
        <f t="shared" si="2"/>
        <v>1827.7</v>
      </c>
      <c r="G177" s="39"/>
      <c r="H177" s="39">
        <v>1827.7</v>
      </c>
      <c r="I177" s="36"/>
      <c r="J177" s="36"/>
      <c r="K177" s="37" t="s">
        <v>169</v>
      </c>
    </row>
    <row r="178" spans="1:11" s="17" customFormat="1" ht="90" x14ac:dyDescent="0.25">
      <c r="A178" s="44" t="s">
        <v>706</v>
      </c>
      <c r="B178" s="37" t="s">
        <v>163</v>
      </c>
      <c r="C178" s="37" t="s">
        <v>170</v>
      </c>
      <c r="D178" s="16" t="s">
        <v>171</v>
      </c>
      <c r="E178" s="37" t="s">
        <v>30</v>
      </c>
      <c r="F178" s="39">
        <f t="shared" si="2"/>
        <v>1827.7</v>
      </c>
      <c r="G178" s="39"/>
      <c r="H178" s="36"/>
      <c r="I178" s="39">
        <v>1827.7</v>
      </c>
      <c r="J178" s="36"/>
      <c r="K178" s="37" t="s">
        <v>172</v>
      </c>
    </row>
    <row r="179" spans="1:11" ht="75" x14ac:dyDescent="0.25">
      <c r="A179" s="44" t="s">
        <v>707</v>
      </c>
      <c r="B179" s="37" t="s">
        <v>99</v>
      </c>
      <c r="C179" s="37" t="s">
        <v>100</v>
      </c>
      <c r="D179" s="37" t="s">
        <v>101</v>
      </c>
      <c r="E179" s="37" t="s">
        <v>30</v>
      </c>
      <c r="F179" s="39">
        <f t="shared" si="2"/>
        <v>1401.3040000000001</v>
      </c>
      <c r="G179" s="39">
        <v>1401.3040000000001</v>
      </c>
      <c r="H179" s="36"/>
      <c r="I179" s="36"/>
      <c r="J179" s="36"/>
      <c r="K179" s="37" t="s">
        <v>98</v>
      </c>
    </row>
    <row r="180" spans="1:11" ht="75" x14ac:dyDescent="0.25">
      <c r="A180" s="44" t="s">
        <v>708</v>
      </c>
      <c r="B180" s="37" t="s">
        <v>99</v>
      </c>
      <c r="C180" s="37" t="s">
        <v>102</v>
      </c>
      <c r="D180" s="37" t="s">
        <v>101</v>
      </c>
      <c r="E180" s="37" t="s">
        <v>30</v>
      </c>
      <c r="F180" s="39">
        <f t="shared" si="2"/>
        <v>1401.3040000000001</v>
      </c>
      <c r="G180" s="36"/>
      <c r="H180" s="39">
        <v>1401.3040000000001</v>
      </c>
      <c r="I180" s="36"/>
      <c r="J180" s="36"/>
      <c r="K180" s="37" t="s">
        <v>103</v>
      </c>
    </row>
    <row r="181" spans="1:11" ht="75" x14ac:dyDescent="0.25">
      <c r="A181" s="44" t="s">
        <v>709</v>
      </c>
      <c r="B181" s="37" t="s">
        <v>99</v>
      </c>
      <c r="C181" s="37" t="s">
        <v>102</v>
      </c>
      <c r="D181" s="37" t="s">
        <v>101</v>
      </c>
      <c r="E181" s="37" t="s">
        <v>30</v>
      </c>
      <c r="F181" s="39">
        <f t="shared" si="2"/>
        <v>1401.3040000000001</v>
      </c>
      <c r="G181" s="36"/>
      <c r="H181" s="36"/>
      <c r="I181" s="39">
        <v>1401.3040000000001</v>
      </c>
      <c r="J181" s="36"/>
      <c r="K181" s="37" t="s">
        <v>104</v>
      </c>
    </row>
    <row r="182" spans="1:11" ht="30" x14ac:dyDescent="0.25">
      <c r="A182" s="44" t="s">
        <v>710</v>
      </c>
      <c r="B182" s="37" t="s">
        <v>105</v>
      </c>
      <c r="C182" s="13" t="s">
        <v>106</v>
      </c>
      <c r="D182" s="13" t="s">
        <v>88</v>
      </c>
      <c r="E182" s="37" t="s">
        <v>30</v>
      </c>
      <c r="F182" s="39">
        <f t="shared" si="2"/>
        <v>1497.336</v>
      </c>
      <c r="G182" s="14">
        <v>1497.336</v>
      </c>
      <c r="H182" s="14">
        <v>0</v>
      </c>
      <c r="I182" s="14">
        <v>0</v>
      </c>
      <c r="J182" s="36"/>
      <c r="K182" s="37"/>
    </row>
    <row r="183" spans="1:11" ht="30" x14ac:dyDescent="0.25">
      <c r="A183" s="44" t="s">
        <v>711</v>
      </c>
      <c r="B183" s="37" t="s">
        <v>105</v>
      </c>
      <c r="C183" s="37" t="s">
        <v>107</v>
      </c>
      <c r="D183" s="37" t="s">
        <v>88</v>
      </c>
      <c r="E183" s="37" t="s">
        <v>30</v>
      </c>
      <c r="F183" s="39">
        <f t="shared" si="2"/>
        <v>9328.1694700000007</v>
      </c>
      <c r="G183" s="36">
        <v>2132.0994700000001</v>
      </c>
      <c r="H183" s="15">
        <v>3598.0349999999999</v>
      </c>
      <c r="I183" s="15">
        <v>3598.0349999999999</v>
      </c>
      <c r="J183" s="36"/>
      <c r="K183" s="37" t="s">
        <v>90</v>
      </c>
    </row>
    <row r="184" spans="1:11" ht="30" x14ac:dyDescent="0.25">
      <c r="A184" s="44" t="s">
        <v>712</v>
      </c>
      <c r="B184" s="37" t="s">
        <v>91</v>
      </c>
      <c r="C184" s="37" t="s">
        <v>92</v>
      </c>
      <c r="D184" s="37" t="s">
        <v>93</v>
      </c>
      <c r="E184" s="37" t="s">
        <v>30</v>
      </c>
      <c r="F184" s="39">
        <f t="shared" si="2"/>
        <v>25894.977500000001</v>
      </c>
      <c r="G184" s="36">
        <v>4516.9094999999998</v>
      </c>
      <c r="H184" s="36">
        <v>10689.034</v>
      </c>
      <c r="I184" s="36">
        <v>10689.034</v>
      </c>
      <c r="J184" s="36"/>
      <c r="K184" s="37" t="s">
        <v>94</v>
      </c>
    </row>
    <row r="185" spans="1:11" ht="30" x14ac:dyDescent="0.25">
      <c r="A185" s="44" t="s">
        <v>713</v>
      </c>
      <c r="B185" s="37" t="s">
        <v>145</v>
      </c>
      <c r="C185" s="37" t="s">
        <v>146</v>
      </c>
      <c r="D185" s="37" t="s">
        <v>147</v>
      </c>
      <c r="E185" s="37" t="s">
        <v>30</v>
      </c>
      <c r="F185" s="39">
        <f t="shared" si="2"/>
        <v>300</v>
      </c>
      <c r="G185" s="38">
        <v>300</v>
      </c>
      <c r="H185" s="36"/>
      <c r="I185" s="36"/>
      <c r="J185" s="36"/>
      <c r="K185" s="37" t="s">
        <v>148</v>
      </c>
    </row>
    <row r="186" spans="1:11" ht="30" x14ac:dyDescent="0.25">
      <c r="A186" s="44" t="s">
        <v>714</v>
      </c>
      <c r="B186" s="37" t="s">
        <v>145</v>
      </c>
      <c r="C186" s="37" t="s">
        <v>149</v>
      </c>
      <c r="D186" s="37" t="s">
        <v>150</v>
      </c>
      <c r="E186" s="37" t="s">
        <v>30</v>
      </c>
      <c r="F186" s="39">
        <f t="shared" si="2"/>
        <v>800</v>
      </c>
      <c r="G186" s="36">
        <v>800</v>
      </c>
      <c r="H186" s="36"/>
      <c r="I186" s="36"/>
      <c r="J186" s="36"/>
      <c r="K186" s="37" t="s">
        <v>148</v>
      </c>
    </row>
    <row r="187" spans="1:11" ht="30" x14ac:dyDescent="0.25">
      <c r="A187" s="44" t="s">
        <v>715</v>
      </c>
      <c r="B187" s="37" t="s">
        <v>145</v>
      </c>
      <c r="C187" s="37" t="s">
        <v>149</v>
      </c>
      <c r="D187" s="37" t="s">
        <v>151</v>
      </c>
      <c r="E187" s="37" t="s">
        <v>30</v>
      </c>
      <c r="F187" s="39">
        <f t="shared" si="2"/>
        <v>300</v>
      </c>
      <c r="G187" s="36">
        <v>300</v>
      </c>
      <c r="H187" s="36"/>
      <c r="I187" s="36"/>
      <c r="J187" s="36"/>
      <c r="K187" s="37" t="s">
        <v>148</v>
      </c>
    </row>
    <row r="188" spans="1:11" ht="30" x14ac:dyDescent="0.25">
      <c r="A188" s="44" t="s">
        <v>716</v>
      </c>
      <c r="B188" s="37" t="s">
        <v>145</v>
      </c>
      <c r="C188" s="37" t="s">
        <v>149</v>
      </c>
      <c r="D188" s="37" t="s">
        <v>152</v>
      </c>
      <c r="E188" s="37" t="s">
        <v>30</v>
      </c>
      <c r="F188" s="39">
        <f t="shared" si="2"/>
        <v>1700</v>
      </c>
      <c r="G188" s="36">
        <v>1700</v>
      </c>
      <c r="H188" s="36"/>
      <c r="I188" s="36"/>
      <c r="J188" s="36"/>
      <c r="K188" s="37" t="s">
        <v>148</v>
      </c>
    </row>
    <row r="189" spans="1:11" ht="30" x14ac:dyDescent="0.25">
      <c r="A189" s="44" t="s">
        <v>717</v>
      </c>
      <c r="B189" s="37" t="s">
        <v>153</v>
      </c>
      <c r="C189" s="37" t="s">
        <v>154</v>
      </c>
      <c r="D189" s="37" t="s">
        <v>155</v>
      </c>
      <c r="E189" s="37" t="s">
        <v>30</v>
      </c>
      <c r="F189" s="39">
        <f t="shared" si="2"/>
        <v>8151.1066700000001</v>
      </c>
      <c r="G189" s="36">
        <v>1953.1066699999999</v>
      </c>
      <c r="H189" s="36">
        <v>1698</v>
      </c>
      <c r="I189" s="36">
        <v>4500</v>
      </c>
      <c r="J189" s="36"/>
      <c r="K189" s="37" t="s">
        <v>148</v>
      </c>
    </row>
    <row r="190" spans="1:11" ht="75" x14ac:dyDescent="0.25">
      <c r="A190" s="44" t="s">
        <v>718</v>
      </c>
      <c r="B190" s="37" t="s">
        <v>156</v>
      </c>
      <c r="C190" s="37" t="s">
        <v>157</v>
      </c>
      <c r="D190" s="37" t="s">
        <v>158</v>
      </c>
      <c r="E190" s="37" t="s">
        <v>30</v>
      </c>
      <c r="F190" s="39">
        <f t="shared" si="2"/>
        <v>796.35500000000002</v>
      </c>
      <c r="G190" s="36">
        <v>796.35500000000002</v>
      </c>
      <c r="H190" s="36">
        <v>0</v>
      </c>
      <c r="I190" s="36">
        <v>0</v>
      </c>
      <c r="J190" s="36"/>
      <c r="K190" s="37" t="s">
        <v>159</v>
      </c>
    </row>
    <row r="191" spans="1:11" ht="60" x14ac:dyDescent="0.25">
      <c r="A191" s="44" t="s">
        <v>719</v>
      </c>
      <c r="B191" s="37" t="s">
        <v>156</v>
      </c>
      <c r="C191" s="37" t="s">
        <v>160</v>
      </c>
      <c r="D191" s="37" t="s">
        <v>161</v>
      </c>
      <c r="E191" s="37" t="s">
        <v>30</v>
      </c>
      <c r="F191" s="39">
        <f t="shared" si="2"/>
        <v>2888.8295600000001</v>
      </c>
      <c r="G191" s="36">
        <v>2888.8295600000001</v>
      </c>
      <c r="H191" s="36">
        <v>0</v>
      </c>
      <c r="I191" s="36">
        <v>0</v>
      </c>
      <c r="J191" s="36"/>
      <c r="K191" s="37" t="s">
        <v>162</v>
      </c>
    </row>
    <row r="192" spans="1:11" ht="75" x14ac:dyDescent="0.25">
      <c r="A192" s="44" t="s">
        <v>720</v>
      </c>
      <c r="B192" s="37" t="s">
        <v>173</v>
      </c>
      <c r="C192" s="37" t="s">
        <v>174</v>
      </c>
      <c r="D192" s="37" t="s">
        <v>158</v>
      </c>
      <c r="E192" s="37" t="s">
        <v>30</v>
      </c>
      <c r="F192" s="39">
        <f t="shared" si="2"/>
        <v>372.57</v>
      </c>
      <c r="G192" s="36">
        <v>372.57</v>
      </c>
      <c r="H192" s="36">
        <v>0</v>
      </c>
      <c r="I192" s="36">
        <v>0</v>
      </c>
      <c r="J192" s="36"/>
      <c r="K192" s="37" t="s">
        <v>94</v>
      </c>
    </row>
    <row r="193" spans="1:11" ht="30" x14ac:dyDescent="0.25">
      <c r="A193" s="44" t="s">
        <v>721</v>
      </c>
      <c r="B193" s="37" t="s">
        <v>86</v>
      </c>
      <c r="C193" s="13" t="s">
        <v>87</v>
      </c>
      <c r="D193" s="13" t="s">
        <v>88</v>
      </c>
      <c r="E193" s="37" t="s">
        <v>30</v>
      </c>
      <c r="F193" s="39">
        <f t="shared" si="2"/>
        <v>1400.904</v>
      </c>
      <c r="G193" s="14">
        <v>1400.904</v>
      </c>
      <c r="H193" s="14">
        <v>0</v>
      </c>
      <c r="I193" s="14">
        <v>0</v>
      </c>
      <c r="J193" s="36"/>
      <c r="K193" s="37"/>
    </row>
    <row r="194" spans="1:11" ht="30" x14ac:dyDescent="0.25">
      <c r="A194" s="44" t="s">
        <v>722</v>
      </c>
      <c r="B194" s="37" t="s">
        <v>86</v>
      </c>
      <c r="C194" s="37" t="s">
        <v>89</v>
      </c>
      <c r="D194" s="37" t="s">
        <v>88</v>
      </c>
      <c r="E194" s="37" t="s">
        <v>30</v>
      </c>
      <c r="F194" s="39">
        <f t="shared" si="2"/>
        <v>7255.0479999999989</v>
      </c>
      <c r="G194" s="36">
        <v>1200</v>
      </c>
      <c r="H194" s="36">
        <v>3027.5239999999999</v>
      </c>
      <c r="I194" s="36">
        <v>3027.5239999999999</v>
      </c>
      <c r="J194" s="36"/>
      <c r="K194" s="37" t="s">
        <v>162</v>
      </c>
    </row>
    <row r="195" spans="1:11" s="25" customFormat="1" ht="34.5" customHeight="1" x14ac:dyDescent="0.25">
      <c r="A195" s="44" t="s">
        <v>723</v>
      </c>
      <c r="B195" s="41" t="s">
        <v>224</v>
      </c>
      <c r="C195" s="27" t="s">
        <v>228</v>
      </c>
      <c r="D195" s="26" t="s">
        <v>110</v>
      </c>
      <c r="E195" s="37" t="s">
        <v>225</v>
      </c>
      <c r="F195" s="39">
        <f t="shared" si="2"/>
        <v>334.62799999999999</v>
      </c>
      <c r="G195" s="36"/>
      <c r="H195" s="28">
        <v>334.62799999999999</v>
      </c>
      <c r="I195" s="36"/>
      <c r="J195" s="36"/>
      <c r="K195" s="37" t="s">
        <v>250</v>
      </c>
    </row>
    <row r="196" spans="1:11" ht="39" customHeight="1" x14ac:dyDescent="0.25">
      <c r="A196" s="44" t="s">
        <v>724</v>
      </c>
      <c r="B196" s="41" t="s">
        <v>224</v>
      </c>
      <c r="C196" s="27" t="s">
        <v>229</v>
      </c>
      <c r="D196" s="26" t="s">
        <v>110</v>
      </c>
      <c r="E196" s="37" t="s">
        <v>225</v>
      </c>
      <c r="F196" s="39">
        <f t="shared" si="2"/>
        <v>21.158449999999998</v>
      </c>
      <c r="G196" s="36"/>
      <c r="H196" s="28">
        <v>21.158449999999998</v>
      </c>
      <c r="I196" s="36"/>
      <c r="J196" s="36"/>
      <c r="K196" s="37" t="s">
        <v>250</v>
      </c>
    </row>
    <row r="197" spans="1:11" s="25" customFormat="1" ht="34.5" customHeight="1" x14ac:dyDescent="0.25">
      <c r="A197" s="44" t="s">
        <v>725</v>
      </c>
      <c r="B197" s="41" t="s">
        <v>224</v>
      </c>
      <c r="C197" s="27" t="s">
        <v>230</v>
      </c>
      <c r="D197" s="26" t="s">
        <v>110</v>
      </c>
      <c r="E197" s="37" t="s">
        <v>225</v>
      </c>
      <c r="F197" s="39">
        <f t="shared" si="2"/>
        <v>23.058050000000001</v>
      </c>
      <c r="G197" s="36"/>
      <c r="H197" s="28">
        <v>23.058050000000001</v>
      </c>
      <c r="I197" s="36"/>
      <c r="J197" s="36"/>
      <c r="K197" s="37" t="s">
        <v>250</v>
      </c>
    </row>
    <row r="198" spans="1:11" s="25" customFormat="1" ht="36" customHeight="1" x14ac:dyDescent="0.25">
      <c r="A198" s="44" t="s">
        <v>726</v>
      </c>
      <c r="B198" s="41" t="s">
        <v>224</v>
      </c>
      <c r="C198" s="27" t="s">
        <v>231</v>
      </c>
      <c r="D198" s="26" t="s">
        <v>226</v>
      </c>
      <c r="E198" s="37" t="s">
        <v>225</v>
      </c>
      <c r="F198" s="39">
        <f t="shared" si="2"/>
        <v>102</v>
      </c>
      <c r="G198" s="36"/>
      <c r="H198" s="28">
        <v>102</v>
      </c>
      <c r="I198" s="36"/>
      <c r="J198" s="36"/>
      <c r="K198" s="37" t="s">
        <v>250</v>
      </c>
    </row>
    <row r="199" spans="1:11" s="25" customFormat="1" ht="36" customHeight="1" x14ac:dyDescent="0.25">
      <c r="A199" s="44" t="s">
        <v>727</v>
      </c>
      <c r="B199" s="41" t="s">
        <v>224</v>
      </c>
      <c r="C199" s="27" t="s">
        <v>232</v>
      </c>
      <c r="D199" s="26" t="s">
        <v>116</v>
      </c>
      <c r="E199" s="37" t="s">
        <v>225</v>
      </c>
      <c r="F199" s="39">
        <f t="shared" ref="F199:F261" si="4">G199+H199+I199</f>
        <v>31.5</v>
      </c>
      <c r="G199" s="36"/>
      <c r="H199" s="28">
        <v>31.5</v>
      </c>
      <c r="I199" s="36"/>
      <c r="J199" s="36"/>
      <c r="K199" s="37" t="s">
        <v>250</v>
      </c>
    </row>
    <row r="200" spans="1:11" s="25" customFormat="1" ht="36.75" customHeight="1" x14ac:dyDescent="0.25">
      <c r="A200" s="44" t="s">
        <v>728</v>
      </c>
      <c r="B200" s="41" t="s">
        <v>224</v>
      </c>
      <c r="C200" s="27" t="s">
        <v>233</v>
      </c>
      <c r="D200" s="26" t="s">
        <v>227</v>
      </c>
      <c r="E200" s="37" t="s">
        <v>225</v>
      </c>
      <c r="F200" s="39">
        <f t="shared" si="4"/>
        <v>21.816299999999998</v>
      </c>
      <c r="G200" s="36"/>
      <c r="H200" s="28">
        <v>21.816299999999998</v>
      </c>
      <c r="I200" s="36"/>
      <c r="J200" s="36"/>
      <c r="K200" s="37" t="s">
        <v>250</v>
      </c>
    </row>
    <row r="201" spans="1:11" s="25" customFormat="1" ht="34.5" customHeight="1" x14ac:dyDescent="0.25">
      <c r="A201" s="44" t="s">
        <v>729</v>
      </c>
      <c r="B201" s="41" t="s">
        <v>224</v>
      </c>
      <c r="C201" s="27" t="s">
        <v>234</v>
      </c>
      <c r="D201" s="26" t="s">
        <v>110</v>
      </c>
      <c r="E201" s="37" t="s">
        <v>225</v>
      </c>
      <c r="F201" s="39">
        <f t="shared" si="4"/>
        <v>33.949599999999997</v>
      </c>
      <c r="G201" s="36"/>
      <c r="H201" s="28">
        <v>33.949599999999997</v>
      </c>
      <c r="I201" s="36"/>
      <c r="J201" s="36"/>
      <c r="K201" s="37" t="s">
        <v>250</v>
      </c>
    </row>
    <row r="202" spans="1:11" s="25" customFormat="1" ht="36" customHeight="1" x14ac:dyDescent="0.25">
      <c r="A202" s="44" t="s">
        <v>730</v>
      </c>
      <c r="B202" s="41" t="s">
        <v>224</v>
      </c>
      <c r="C202" s="27" t="s">
        <v>235</v>
      </c>
      <c r="D202" s="26" t="s">
        <v>110</v>
      </c>
      <c r="E202" s="37" t="s">
        <v>225</v>
      </c>
      <c r="F202" s="39">
        <f t="shared" si="4"/>
        <v>100.333</v>
      </c>
      <c r="G202" s="36"/>
      <c r="H202" s="28">
        <v>100.333</v>
      </c>
      <c r="I202" s="36"/>
      <c r="J202" s="36"/>
      <c r="K202" s="37" t="s">
        <v>250</v>
      </c>
    </row>
    <row r="203" spans="1:11" s="25" customFormat="1" ht="36" customHeight="1" x14ac:dyDescent="0.25">
      <c r="A203" s="44" t="s">
        <v>731</v>
      </c>
      <c r="B203" s="41" t="s">
        <v>224</v>
      </c>
      <c r="C203" s="27" t="s">
        <v>236</v>
      </c>
      <c r="D203" s="26" t="s">
        <v>110</v>
      </c>
      <c r="E203" s="37" t="s">
        <v>225</v>
      </c>
      <c r="F203" s="39">
        <f t="shared" si="4"/>
        <v>79.334000000000003</v>
      </c>
      <c r="G203" s="36"/>
      <c r="H203" s="28">
        <v>79.334000000000003</v>
      </c>
      <c r="I203" s="36"/>
      <c r="J203" s="36"/>
      <c r="K203" s="37" t="s">
        <v>250</v>
      </c>
    </row>
    <row r="204" spans="1:11" s="25" customFormat="1" ht="31.5" customHeight="1" x14ac:dyDescent="0.25">
      <c r="A204" s="44" t="s">
        <v>732</v>
      </c>
      <c r="B204" s="41" t="s">
        <v>224</v>
      </c>
      <c r="C204" s="27" t="s">
        <v>237</v>
      </c>
      <c r="D204" s="26" t="s">
        <v>110</v>
      </c>
      <c r="E204" s="37" t="s">
        <v>225</v>
      </c>
      <c r="F204" s="39">
        <f t="shared" si="4"/>
        <v>82.333600000000004</v>
      </c>
      <c r="G204" s="36"/>
      <c r="H204" s="28">
        <v>82.333600000000004</v>
      </c>
      <c r="I204" s="36"/>
      <c r="J204" s="36"/>
      <c r="K204" s="37" t="s">
        <v>250</v>
      </c>
    </row>
    <row r="205" spans="1:11" s="25" customFormat="1" ht="30.75" customHeight="1" x14ac:dyDescent="0.25">
      <c r="A205" s="44" t="s">
        <v>733</v>
      </c>
      <c r="B205" s="41" t="s">
        <v>224</v>
      </c>
      <c r="C205" s="27" t="s">
        <v>238</v>
      </c>
      <c r="D205" s="26" t="s">
        <v>114</v>
      </c>
      <c r="E205" s="37" t="s">
        <v>225</v>
      </c>
      <c r="F205" s="39">
        <f t="shared" si="4"/>
        <v>198.333</v>
      </c>
      <c r="G205" s="36"/>
      <c r="H205" s="28">
        <v>198.333</v>
      </c>
      <c r="I205" s="36"/>
      <c r="J205" s="36"/>
      <c r="K205" s="37" t="s">
        <v>250</v>
      </c>
    </row>
    <row r="206" spans="1:11" s="25" customFormat="1" ht="33.75" customHeight="1" x14ac:dyDescent="0.25">
      <c r="A206" s="44" t="s">
        <v>734</v>
      </c>
      <c r="B206" s="41" t="s">
        <v>224</v>
      </c>
      <c r="C206" s="27" t="s">
        <v>239</v>
      </c>
      <c r="D206" s="26" t="s">
        <v>114</v>
      </c>
      <c r="E206" s="37" t="s">
        <v>225</v>
      </c>
      <c r="F206" s="39">
        <f t="shared" si="4"/>
        <v>198.333</v>
      </c>
      <c r="G206" s="36"/>
      <c r="H206" s="36"/>
      <c r="I206" s="28">
        <v>198.333</v>
      </c>
      <c r="J206" s="36"/>
      <c r="K206" s="37" t="s">
        <v>250</v>
      </c>
    </row>
    <row r="207" spans="1:11" s="25" customFormat="1" ht="30" customHeight="1" x14ac:dyDescent="0.25">
      <c r="A207" s="44" t="s">
        <v>735</v>
      </c>
      <c r="B207" s="41" t="s">
        <v>224</v>
      </c>
      <c r="C207" s="27" t="s">
        <v>240</v>
      </c>
      <c r="D207" s="26" t="s">
        <v>110</v>
      </c>
      <c r="E207" s="37" t="s">
        <v>225</v>
      </c>
      <c r="F207" s="39">
        <f t="shared" si="4"/>
        <v>82.333600000000004</v>
      </c>
      <c r="G207" s="36"/>
      <c r="H207" s="36"/>
      <c r="I207" s="28">
        <v>82.333600000000004</v>
      </c>
      <c r="J207" s="36"/>
      <c r="K207" s="37" t="s">
        <v>250</v>
      </c>
    </row>
    <row r="208" spans="1:11" s="25" customFormat="1" ht="27.75" customHeight="1" x14ac:dyDescent="0.25">
      <c r="A208" s="44" t="s">
        <v>736</v>
      </c>
      <c r="B208" s="41" t="s">
        <v>224</v>
      </c>
      <c r="C208" s="27" t="s">
        <v>241</v>
      </c>
      <c r="D208" s="26" t="s">
        <v>110</v>
      </c>
      <c r="E208" s="37" t="s">
        <v>225</v>
      </c>
      <c r="F208" s="39">
        <f t="shared" si="4"/>
        <v>79.334000000000003</v>
      </c>
      <c r="G208" s="36"/>
      <c r="H208" s="36"/>
      <c r="I208" s="28">
        <v>79.334000000000003</v>
      </c>
      <c r="J208" s="36"/>
      <c r="K208" s="37" t="s">
        <v>250</v>
      </c>
    </row>
    <row r="209" spans="1:11" s="25" customFormat="1" ht="34.5" customHeight="1" x14ac:dyDescent="0.25">
      <c r="A209" s="44" t="s">
        <v>737</v>
      </c>
      <c r="B209" s="41" t="s">
        <v>224</v>
      </c>
      <c r="C209" s="27" t="s">
        <v>242</v>
      </c>
      <c r="D209" s="26" t="s">
        <v>110</v>
      </c>
      <c r="E209" s="37" t="s">
        <v>225</v>
      </c>
      <c r="F209" s="39">
        <f t="shared" si="4"/>
        <v>100.333</v>
      </c>
      <c r="G209" s="36"/>
      <c r="H209" s="36"/>
      <c r="I209" s="28">
        <v>100.333</v>
      </c>
      <c r="J209" s="36"/>
      <c r="K209" s="37" t="s">
        <v>250</v>
      </c>
    </row>
    <row r="210" spans="1:11" s="25" customFormat="1" ht="39.75" customHeight="1" x14ac:dyDescent="0.25">
      <c r="A210" s="44" t="s">
        <v>738</v>
      </c>
      <c r="B210" s="41" t="s">
        <v>224</v>
      </c>
      <c r="C210" s="27" t="s">
        <v>243</v>
      </c>
      <c r="D210" s="26" t="s">
        <v>110</v>
      </c>
      <c r="E210" s="37" t="s">
        <v>225</v>
      </c>
      <c r="F210" s="39">
        <f t="shared" si="4"/>
        <v>33.949599999999997</v>
      </c>
      <c r="G210" s="36"/>
      <c r="H210" s="36"/>
      <c r="I210" s="28">
        <v>33.949599999999997</v>
      </c>
      <c r="J210" s="36"/>
      <c r="K210" s="37" t="s">
        <v>250</v>
      </c>
    </row>
    <row r="211" spans="1:11" s="25" customFormat="1" ht="37.5" customHeight="1" x14ac:dyDescent="0.25">
      <c r="A211" s="44" t="s">
        <v>739</v>
      </c>
      <c r="B211" s="41" t="s">
        <v>224</v>
      </c>
      <c r="C211" s="27" t="s">
        <v>244</v>
      </c>
      <c r="D211" s="26" t="s">
        <v>227</v>
      </c>
      <c r="E211" s="37" t="s">
        <v>225</v>
      </c>
      <c r="F211" s="39">
        <f t="shared" si="4"/>
        <v>21.815999999999999</v>
      </c>
      <c r="G211" s="36"/>
      <c r="H211" s="36"/>
      <c r="I211" s="28">
        <v>21.815999999999999</v>
      </c>
      <c r="J211" s="36"/>
      <c r="K211" s="37" t="s">
        <v>250</v>
      </c>
    </row>
    <row r="212" spans="1:11" s="25" customFormat="1" ht="33.75" customHeight="1" x14ac:dyDescent="0.25">
      <c r="A212" s="44" t="s">
        <v>740</v>
      </c>
      <c r="B212" s="41" t="s">
        <v>224</v>
      </c>
      <c r="C212" s="27" t="s">
        <v>245</v>
      </c>
      <c r="D212" s="26" t="s">
        <v>116</v>
      </c>
      <c r="E212" s="37" t="s">
        <v>225</v>
      </c>
      <c r="F212" s="39">
        <f t="shared" si="4"/>
        <v>31.5</v>
      </c>
      <c r="G212" s="36"/>
      <c r="H212" s="36"/>
      <c r="I212" s="28">
        <v>31.5</v>
      </c>
      <c r="J212" s="36"/>
      <c r="K212" s="37" t="s">
        <v>250</v>
      </c>
    </row>
    <row r="213" spans="1:11" s="25" customFormat="1" ht="34.5" customHeight="1" x14ac:dyDescent="0.25">
      <c r="A213" s="44" t="s">
        <v>741</v>
      </c>
      <c r="B213" s="41" t="s">
        <v>224</v>
      </c>
      <c r="C213" s="27" t="s">
        <v>246</v>
      </c>
      <c r="D213" s="26" t="s">
        <v>208</v>
      </c>
      <c r="E213" s="37" t="s">
        <v>225</v>
      </c>
      <c r="F213" s="39">
        <f t="shared" si="4"/>
        <v>102</v>
      </c>
      <c r="G213" s="36"/>
      <c r="H213" s="36"/>
      <c r="I213" s="28">
        <v>102</v>
      </c>
      <c r="J213" s="36"/>
      <c r="K213" s="37" t="s">
        <v>250</v>
      </c>
    </row>
    <row r="214" spans="1:11" s="25" customFormat="1" ht="39.75" customHeight="1" x14ac:dyDescent="0.25">
      <c r="A214" s="44" t="s">
        <v>742</v>
      </c>
      <c r="B214" s="41" t="s">
        <v>224</v>
      </c>
      <c r="C214" s="27" t="s">
        <v>247</v>
      </c>
      <c r="D214" s="26" t="s">
        <v>110</v>
      </c>
      <c r="E214" s="37" t="s">
        <v>225</v>
      </c>
      <c r="F214" s="39">
        <f t="shared" si="4"/>
        <v>23.058050000000001</v>
      </c>
      <c r="G214" s="36"/>
      <c r="H214" s="36"/>
      <c r="I214" s="28">
        <v>23.058050000000001</v>
      </c>
      <c r="J214" s="36"/>
      <c r="K214" s="37" t="s">
        <v>250</v>
      </c>
    </row>
    <row r="215" spans="1:11" s="25" customFormat="1" ht="39" customHeight="1" x14ac:dyDescent="0.25">
      <c r="A215" s="44" t="s">
        <v>743</v>
      </c>
      <c r="B215" s="41" t="s">
        <v>224</v>
      </c>
      <c r="C215" s="27" t="s">
        <v>248</v>
      </c>
      <c r="D215" s="26" t="s">
        <v>110</v>
      </c>
      <c r="E215" s="37" t="s">
        <v>225</v>
      </c>
      <c r="F215" s="39">
        <f t="shared" si="4"/>
        <v>21.158449999999998</v>
      </c>
      <c r="G215" s="36"/>
      <c r="H215" s="36"/>
      <c r="I215" s="28">
        <v>21.158449999999998</v>
      </c>
      <c r="J215" s="36"/>
      <c r="K215" s="37" t="s">
        <v>250</v>
      </c>
    </row>
    <row r="216" spans="1:11" s="25" customFormat="1" ht="33" customHeight="1" x14ac:dyDescent="0.25">
      <c r="A216" s="44" t="s">
        <v>744</v>
      </c>
      <c r="B216" s="41" t="s">
        <v>224</v>
      </c>
      <c r="C216" s="27" t="s">
        <v>249</v>
      </c>
      <c r="D216" s="26" t="s">
        <v>110</v>
      </c>
      <c r="E216" s="37" t="s">
        <v>225</v>
      </c>
      <c r="F216" s="39">
        <f t="shared" si="4"/>
        <v>334.62830000000002</v>
      </c>
      <c r="G216" s="36"/>
      <c r="H216" s="36"/>
      <c r="I216" s="28">
        <v>334.62830000000002</v>
      </c>
      <c r="J216" s="36"/>
      <c r="K216" s="37" t="s">
        <v>250</v>
      </c>
    </row>
    <row r="217" spans="1:11" ht="30" x14ac:dyDescent="0.25">
      <c r="A217" s="44" t="s">
        <v>745</v>
      </c>
      <c r="B217" s="37" t="s">
        <v>108</v>
      </c>
      <c r="C217" s="37" t="s">
        <v>109</v>
      </c>
      <c r="D217" s="37" t="s">
        <v>110</v>
      </c>
      <c r="E217" s="37" t="s">
        <v>30</v>
      </c>
      <c r="F217" s="39">
        <f t="shared" si="4"/>
        <v>900</v>
      </c>
      <c r="G217" s="36"/>
      <c r="H217" s="36">
        <v>900</v>
      </c>
      <c r="I217" s="36"/>
      <c r="J217" s="36"/>
      <c r="K217" s="37" t="s">
        <v>111</v>
      </c>
    </row>
    <row r="218" spans="1:11" ht="30" x14ac:dyDescent="0.25">
      <c r="A218" s="44" t="s">
        <v>746</v>
      </c>
      <c r="B218" s="37" t="s">
        <v>108</v>
      </c>
      <c r="C218" s="37" t="s">
        <v>112</v>
      </c>
      <c r="D218" s="37" t="s">
        <v>110</v>
      </c>
      <c r="E218" s="37" t="s">
        <v>30</v>
      </c>
      <c r="F218" s="39">
        <f t="shared" si="4"/>
        <v>1500</v>
      </c>
      <c r="G218" s="36"/>
      <c r="H218" s="36">
        <v>1500</v>
      </c>
      <c r="I218" s="36"/>
      <c r="J218" s="36"/>
      <c r="K218" s="37" t="s">
        <v>111</v>
      </c>
    </row>
    <row r="219" spans="1:11" ht="30" x14ac:dyDescent="0.25">
      <c r="A219" s="44" t="s">
        <v>747</v>
      </c>
      <c r="B219" s="37" t="s">
        <v>108</v>
      </c>
      <c r="C219" s="37" t="s">
        <v>113</v>
      </c>
      <c r="D219" s="37" t="s">
        <v>114</v>
      </c>
      <c r="E219" s="37" t="s">
        <v>30</v>
      </c>
      <c r="F219" s="39">
        <f t="shared" si="4"/>
        <v>350</v>
      </c>
      <c r="G219" s="36"/>
      <c r="H219" s="36">
        <v>350</v>
      </c>
      <c r="I219" s="36"/>
      <c r="J219" s="36"/>
      <c r="K219" s="37" t="s">
        <v>111</v>
      </c>
    </row>
    <row r="220" spans="1:11" ht="30" x14ac:dyDescent="0.25">
      <c r="A220" s="44" t="s">
        <v>748</v>
      </c>
      <c r="B220" s="37" t="s">
        <v>108</v>
      </c>
      <c r="C220" s="37" t="s">
        <v>115</v>
      </c>
      <c r="D220" s="37" t="s">
        <v>116</v>
      </c>
      <c r="E220" s="37" t="s">
        <v>30</v>
      </c>
      <c r="F220" s="39">
        <f t="shared" si="4"/>
        <v>80</v>
      </c>
      <c r="G220" s="36"/>
      <c r="H220" s="36">
        <v>80</v>
      </c>
      <c r="I220" s="36"/>
      <c r="J220" s="36"/>
      <c r="K220" s="37" t="s">
        <v>111</v>
      </c>
    </row>
    <row r="221" spans="1:11" ht="30" x14ac:dyDescent="0.25">
      <c r="A221" s="44" t="s">
        <v>749</v>
      </c>
      <c r="B221" s="37" t="s">
        <v>108</v>
      </c>
      <c r="C221" s="37" t="s">
        <v>117</v>
      </c>
      <c r="D221" s="37" t="s">
        <v>110</v>
      </c>
      <c r="E221" s="37" t="s">
        <v>30</v>
      </c>
      <c r="F221" s="39">
        <f t="shared" si="4"/>
        <v>40</v>
      </c>
      <c r="G221" s="36"/>
      <c r="H221" s="36">
        <v>40</v>
      </c>
      <c r="I221" s="36"/>
      <c r="J221" s="36"/>
      <c r="K221" s="37" t="s">
        <v>111</v>
      </c>
    </row>
    <row r="222" spans="1:11" ht="30" x14ac:dyDescent="0.25">
      <c r="A222" s="44" t="s">
        <v>750</v>
      </c>
      <c r="B222" s="37" t="s">
        <v>108</v>
      </c>
      <c r="C222" s="37" t="s">
        <v>118</v>
      </c>
      <c r="D222" s="37" t="s">
        <v>110</v>
      </c>
      <c r="E222" s="37" t="s">
        <v>30</v>
      </c>
      <c r="F222" s="39">
        <f t="shared" si="4"/>
        <v>55</v>
      </c>
      <c r="G222" s="36"/>
      <c r="H222" s="36">
        <v>55</v>
      </c>
      <c r="I222" s="36"/>
      <c r="J222" s="36"/>
      <c r="K222" s="37" t="s">
        <v>111</v>
      </c>
    </row>
    <row r="223" spans="1:11" ht="30" x14ac:dyDescent="0.25">
      <c r="A223" s="44" t="s">
        <v>751</v>
      </c>
      <c r="B223" s="37" t="s">
        <v>108</v>
      </c>
      <c r="C223" s="37" t="s">
        <v>119</v>
      </c>
      <c r="D223" s="37" t="s">
        <v>110</v>
      </c>
      <c r="E223" s="37" t="s">
        <v>30</v>
      </c>
      <c r="F223" s="39">
        <f t="shared" si="4"/>
        <v>85</v>
      </c>
      <c r="G223" s="36"/>
      <c r="H223" s="36">
        <v>85</v>
      </c>
      <c r="I223" s="36"/>
      <c r="J223" s="36"/>
      <c r="K223" s="37" t="s">
        <v>120</v>
      </c>
    </row>
    <row r="224" spans="1:11" ht="30" x14ac:dyDescent="0.25">
      <c r="A224" s="44" t="s">
        <v>752</v>
      </c>
      <c r="B224" s="37" t="s">
        <v>108</v>
      </c>
      <c r="C224" s="37" t="s">
        <v>121</v>
      </c>
      <c r="D224" s="37" t="s">
        <v>110</v>
      </c>
      <c r="E224" s="37" t="s">
        <v>30</v>
      </c>
      <c r="F224" s="39">
        <f t="shared" si="4"/>
        <v>150</v>
      </c>
      <c r="G224" s="36"/>
      <c r="H224" s="36">
        <v>150</v>
      </c>
      <c r="I224" s="36"/>
      <c r="J224" s="36"/>
      <c r="K224" s="37" t="s">
        <v>120</v>
      </c>
    </row>
    <row r="225" spans="1:11" ht="30" x14ac:dyDescent="0.25">
      <c r="A225" s="44" t="s">
        <v>753</v>
      </c>
      <c r="B225" s="37" t="s">
        <v>108</v>
      </c>
      <c r="C225" s="37" t="s">
        <v>122</v>
      </c>
      <c r="D225" s="37" t="s">
        <v>110</v>
      </c>
      <c r="E225" s="37" t="s">
        <v>30</v>
      </c>
      <c r="F225" s="39">
        <f t="shared" si="4"/>
        <v>900</v>
      </c>
      <c r="G225" s="36"/>
      <c r="H225" s="36"/>
      <c r="I225" s="36">
        <v>900</v>
      </c>
      <c r="J225" s="36"/>
      <c r="K225" s="37" t="s">
        <v>123</v>
      </c>
    </row>
    <row r="226" spans="1:11" ht="30" x14ac:dyDescent="0.25">
      <c r="A226" s="44" t="s">
        <v>754</v>
      </c>
      <c r="B226" s="37" t="s">
        <v>108</v>
      </c>
      <c r="C226" s="37" t="s">
        <v>124</v>
      </c>
      <c r="D226" s="37" t="s">
        <v>110</v>
      </c>
      <c r="E226" s="37" t="s">
        <v>30</v>
      </c>
      <c r="F226" s="39">
        <f t="shared" si="4"/>
        <v>1500</v>
      </c>
      <c r="G226" s="36"/>
      <c r="H226" s="36"/>
      <c r="I226" s="36">
        <v>1500</v>
      </c>
      <c r="J226" s="36"/>
      <c r="K226" s="37" t="s">
        <v>123</v>
      </c>
    </row>
    <row r="227" spans="1:11" ht="30" x14ac:dyDescent="0.25">
      <c r="A227" s="44" t="s">
        <v>755</v>
      </c>
      <c r="B227" s="37" t="s">
        <v>108</v>
      </c>
      <c r="C227" s="37" t="s">
        <v>125</v>
      </c>
      <c r="D227" s="37" t="s">
        <v>114</v>
      </c>
      <c r="E227" s="37" t="s">
        <v>30</v>
      </c>
      <c r="F227" s="39">
        <f t="shared" si="4"/>
        <v>350</v>
      </c>
      <c r="G227" s="36"/>
      <c r="H227" s="36"/>
      <c r="I227" s="36">
        <v>350</v>
      </c>
      <c r="J227" s="36"/>
      <c r="K227" s="37" t="s">
        <v>123</v>
      </c>
    </row>
    <row r="228" spans="1:11" ht="30" x14ac:dyDescent="0.25">
      <c r="A228" s="44" t="s">
        <v>756</v>
      </c>
      <c r="B228" s="37" t="s">
        <v>108</v>
      </c>
      <c r="C228" s="37" t="s">
        <v>126</v>
      </c>
      <c r="D228" s="37" t="s">
        <v>116</v>
      </c>
      <c r="E228" s="37" t="s">
        <v>30</v>
      </c>
      <c r="F228" s="39">
        <f t="shared" si="4"/>
        <v>80</v>
      </c>
      <c r="G228" s="36"/>
      <c r="H228" s="36"/>
      <c r="I228" s="36">
        <v>80</v>
      </c>
      <c r="J228" s="36"/>
      <c r="K228" s="37" t="s">
        <v>123</v>
      </c>
    </row>
    <row r="229" spans="1:11" ht="30" x14ac:dyDescent="0.25">
      <c r="A229" s="44" t="s">
        <v>757</v>
      </c>
      <c r="B229" s="37" t="s">
        <v>108</v>
      </c>
      <c r="C229" s="37" t="s">
        <v>127</v>
      </c>
      <c r="D229" s="37" t="s">
        <v>110</v>
      </c>
      <c r="E229" s="37" t="s">
        <v>30</v>
      </c>
      <c r="F229" s="39">
        <f t="shared" si="4"/>
        <v>40</v>
      </c>
      <c r="G229" s="36"/>
      <c r="H229" s="36"/>
      <c r="I229" s="36">
        <v>40</v>
      </c>
      <c r="J229" s="36"/>
      <c r="K229" s="37" t="s">
        <v>123</v>
      </c>
    </row>
    <row r="230" spans="1:11" ht="30" x14ac:dyDescent="0.25">
      <c r="A230" s="44" t="s">
        <v>758</v>
      </c>
      <c r="B230" s="37" t="s">
        <v>108</v>
      </c>
      <c r="C230" s="37" t="s">
        <v>128</v>
      </c>
      <c r="D230" s="37" t="s">
        <v>110</v>
      </c>
      <c r="E230" s="37" t="s">
        <v>30</v>
      </c>
      <c r="F230" s="39">
        <f t="shared" si="4"/>
        <v>55</v>
      </c>
      <c r="G230" s="36"/>
      <c r="H230" s="36"/>
      <c r="I230" s="36">
        <v>55</v>
      </c>
      <c r="J230" s="36"/>
      <c r="K230" s="37" t="s">
        <v>123</v>
      </c>
    </row>
    <row r="231" spans="1:11" ht="30" x14ac:dyDescent="0.25">
      <c r="A231" s="44" t="s">
        <v>759</v>
      </c>
      <c r="B231" s="37" t="s">
        <v>108</v>
      </c>
      <c r="C231" s="37" t="s">
        <v>129</v>
      </c>
      <c r="D231" s="37" t="s">
        <v>110</v>
      </c>
      <c r="E231" s="37" t="s">
        <v>30</v>
      </c>
      <c r="F231" s="39">
        <f t="shared" si="4"/>
        <v>85</v>
      </c>
      <c r="G231" s="36"/>
      <c r="H231" s="36"/>
      <c r="I231" s="36">
        <v>85</v>
      </c>
      <c r="J231" s="36"/>
      <c r="K231" s="37" t="s">
        <v>130</v>
      </c>
    </row>
    <row r="232" spans="1:11" ht="30" x14ac:dyDescent="0.25">
      <c r="A232" s="44" t="s">
        <v>760</v>
      </c>
      <c r="B232" s="37" t="s">
        <v>108</v>
      </c>
      <c r="C232" s="37" t="s">
        <v>131</v>
      </c>
      <c r="D232" s="37" t="s">
        <v>110</v>
      </c>
      <c r="E232" s="37" t="s">
        <v>30</v>
      </c>
      <c r="F232" s="39">
        <f t="shared" si="4"/>
        <v>150</v>
      </c>
      <c r="G232" s="36"/>
      <c r="H232" s="36"/>
      <c r="I232" s="36">
        <v>150</v>
      </c>
      <c r="J232" s="36"/>
      <c r="K232" s="37" t="s">
        <v>130</v>
      </c>
    </row>
    <row r="233" spans="1:11" ht="30" x14ac:dyDescent="0.25">
      <c r="A233" s="44" t="s">
        <v>761</v>
      </c>
      <c r="B233" s="37" t="s">
        <v>132</v>
      </c>
      <c r="C233" s="37" t="s">
        <v>133</v>
      </c>
      <c r="D233" s="37" t="s">
        <v>114</v>
      </c>
      <c r="E233" s="37" t="s">
        <v>30</v>
      </c>
      <c r="F233" s="39">
        <f t="shared" si="4"/>
        <v>238.26599999999999</v>
      </c>
      <c r="G233" s="36">
        <v>238.26599999999999</v>
      </c>
      <c r="H233" s="36"/>
      <c r="I233" s="36"/>
      <c r="J233" s="36"/>
      <c r="K233" s="37" t="s">
        <v>134</v>
      </c>
    </row>
    <row r="234" spans="1:11" ht="30" x14ac:dyDescent="0.25">
      <c r="A234" s="44" t="s">
        <v>762</v>
      </c>
      <c r="B234" s="37" t="s">
        <v>132</v>
      </c>
      <c r="C234" s="37" t="s">
        <v>135</v>
      </c>
      <c r="D234" s="37" t="s">
        <v>136</v>
      </c>
      <c r="E234" s="37" t="s">
        <v>30</v>
      </c>
      <c r="F234" s="39">
        <f t="shared" si="4"/>
        <v>165.375</v>
      </c>
      <c r="G234" s="36">
        <v>165.375</v>
      </c>
      <c r="H234" s="36"/>
      <c r="I234" s="36"/>
      <c r="J234" s="36"/>
      <c r="K234" s="37" t="s">
        <v>134</v>
      </c>
    </row>
    <row r="235" spans="1:11" ht="30" x14ac:dyDescent="0.25">
      <c r="A235" s="44" t="s">
        <v>763</v>
      </c>
      <c r="B235" s="37" t="s">
        <v>132</v>
      </c>
      <c r="C235" s="37" t="s">
        <v>137</v>
      </c>
      <c r="D235" s="37" t="s">
        <v>138</v>
      </c>
      <c r="E235" s="37" t="s">
        <v>30</v>
      </c>
      <c r="F235" s="39">
        <f t="shared" si="4"/>
        <v>61.74</v>
      </c>
      <c r="G235" s="36">
        <v>61.74</v>
      </c>
      <c r="H235" s="36"/>
      <c r="I235" s="36"/>
      <c r="J235" s="36"/>
      <c r="K235" s="37" t="s">
        <v>134</v>
      </c>
    </row>
    <row r="236" spans="1:11" ht="30" x14ac:dyDescent="0.25">
      <c r="A236" s="44" t="s">
        <v>764</v>
      </c>
      <c r="B236" s="37" t="s">
        <v>132</v>
      </c>
      <c r="C236" s="37" t="s">
        <v>139</v>
      </c>
      <c r="D236" s="37" t="s">
        <v>140</v>
      </c>
      <c r="E236" s="37" t="s">
        <v>30</v>
      </c>
      <c r="F236" s="39">
        <f t="shared" si="4"/>
        <v>667.43334000000004</v>
      </c>
      <c r="G236" s="36">
        <v>667.43334000000004</v>
      </c>
      <c r="H236" s="36"/>
      <c r="I236" s="36"/>
      <c r="J236" s="36"/>
      <c r="K236" s="37" t="s">
        <v>134</v>
      </c>
    </row>
    <row r="237" spans="1:11" ht="30" x14ac:dyDescent="0.25">
      <c r="A237" s="44" t="s">
        <v>765</v>
      </c>
      <c r="B237" s="37" t="s">
        <v>132</v>
      </c>
      <c r="C237" s="37" t="s">
        <v>141</v>
      </c>
      <c r="D237" s="37" t="s">
        <v>142</v>
      </c>
      <c r="E237" s="37" t="s">
        <v>30</v>
      </c>
      <c r="F237" s="39">
        <f t="shared" si="4"/>
        <v>64.091999999999999</v>
      </c>
      <c r="G237" s="36">
        <v>64.091999999999999</v>
      </c>
      <c r="H237" s="36"/>
      <c r="I237" s="36"/>
      <c r="J237" s="36"/>
      <c r="K237" s="37" t="s">
        <v>143</v>
      </c>
    </row>
    <row r="238" spans="1:11" ht="30" x14ac:dyDescent="0.25">
      <c r="A238" s="44" t="s">
        <v>766</v>
      </c>
      <c r="B238" s="37" t="s">
        <v>132</v>
      </c>
      <c r="C238" s="37" t="s">
        <v>144</v>
      </c>
      <c r="D238" s="37" t="s">
        <v>140</v>
      </c>
      <c r="E238" s="37" t="s">
        <v>30</v>
      </c>
      <c r="F238" s="39">
        <f t="shared" si="4"/>
        <v>530.41459999999995</v>
      </c>
      <c r="G238" s="36">
        <v>530.41459999999995</v>
      </c>
      <c r="H238" s="36"/>
      <c r="I238" s="36"/>
      <c r="J238" s="36"/>
      <c r="K238" s="37" t="s">
        <v>143</v>
      </c>
    </row>
    <row r="239" spans="1:11" s="25" customFormat="1" ht="30" x14ac:dyDescent="0.25">
      <c r="A239" s="44" t="s">
        <v>767</v>
      </c>
      <c r="B239" s="37" t="s">
        <v>218</v>
      </c>
      <c r="C239" s="37" t="s">
        <v>219</v>
      </c>
      <c r="D239" s="37" t="s">
        <v>221</v>
      </c>
      <c r="E239" s="37" t="s">
        <v>30</v>
      </c>
      <c r="F239" s="39">
        <f t="shared" si="4"/>
        <v>1800</v>
      </c>
      <c r="G239" s="36">
        <v>600</v>
      </c>
      <c r="H239" s="39">
        <v>600</v>
      </c>
      <c r="I239" s="36">
        <v>600</v>
      </c>
      <c r="J239" s="36"/>
      <c r="K239" s="37" t="s">
        <v>223</v>
      </c>
    </row>
    <row r="240" spans="1:11" s="25" customFormat="1" ht="30" x14ac:dyDescent="0.25">
      <c r="A240" s="44" t="s">
        <v>768</v>
      </c>
      <c r="B240" s="37" t="s">
        <v>218</v>
      </c>
      <c r="C240" s="37" t="s">
        <v>220</v>
      </c>
      <c r="D240" s="37" t="s">
        <v>222</v>
      </c>
      <c r="E240" s="37" t="s">
        <v>30</v>
      </c>
      <c r="F240" s="39">
        <f t="shared" si="4"/>
        <v>1800</v>
      </c>
      <c r="G240" s="36">
        <v>600</v>
      </c>
      <c r="H240" s="39">
        <v>600</v>
      </c>
      <c r="I240" s="36">
        <v>600</v>
      </c>
      <c r="J240" s="36"/>
      <c r="K240" s="37" t="s">
        <v>223</v>
      </c>
    </row>
    <row r="241" spans="1:11" ht="30" x14ac:dyDescent="0.25">
      <c r="A241" s="44" t="s">
        <v>769</v>
      </c>
      <c r="B241" s="37" t="s">
        <v>203</v>
      </c>
      <c r="C241" s="37" t="s">
        <v>204</v>
      </c>
      <c r="D241" s="37" t="s">
        <v>110</v>
      </c>
      <c r="E241" s="37" t="s">
        <v>30</v>
      </c>
      <c r="F241" s="39">
        <f t="shared" si="4"/>
        <v>2295.6324</v>
      </c>
      <c r="G241" s="36">
        <v>522.63239999999996</v>
      </c>
      <c r="H241" s="39">
        <v>886</v>
      </c>
      <c r="I241" s="39">
        <v>887</v>
      </c>
      <c r="J241" s="36"/>
      <c r="K241" s="37" t="s">
        <v>205</v>
      </c>
    </row>
    <row r="242" spans="1:11" s="21" customFormat="1" ht="30" x14ac:dyDescent="0.25">
      <c r="A242" s="44" t="s">
        <v>770</v>
      </c>
      <c r="B242" s="37" t="s">
        <v>203</v>
      </c>
      <c r="C242" s="37" t="s">
        <v>206</v>
      </c>
      <c r="D242" s="37" t="s">
        <v>114</v>
      </c>
      <c r="E242" s="37" t="s">
        <v>30</v>
      </c>
      <c r="F242" s="39">
        <f t="shared" si="4"/>
        <v>1168.3119999999999</v>
      </c>
      <c r="G242" s="36">
        <v>333.31200000000001</v>
      </c>
      <c r="H242" s="39">
        <v>417</v>
      </c>
      <c r="I242" s="39">
        <v>418</v>
      </c>
      <c r="J242" s="36"/>
      <c r="K242" s="37" t="s">
        <v>205</v>
      </c>
    </row>
    <row r="243" spans="1:11" s="25" customFormat="1" ht="30" x14ac:dyDescent="0.25">
      <c r="A243" s="44" t="s">
        <v>771</v>
      </c>
      <c r="B243" s="37" t="s">
        <v>203</v>
      </c>
      <c r="C243" s="37" t="s">
        <v>207</v>
      </c>
      <c r="D243" s="37" t="s">
        <v>208</v>
      </c>
      <c r="E243" s="37" t="s">
        <v>30</v>
      </c>
      <c r="F243" s="39">
        <f t="shared" si="4"/>
        <v>996.41210999999998</v>
      </c>
      <c r="G243" s="36">
        <v>267.41210999999998</v>
      </c>
      <c r="H243" s="39">
        <v>364</v>
      </c>
      <c r="I243" s="39">
        <v>365</v>
      </c>
      <c r="J243" s="36"/>
      <c r="K243" s="37" t="s">
        <v>205</v>
      </c>
    </row>
    <row r="244" spans="1:11" s="25" customFormat="1" ht="30" x14ac:dyDescent="0.25">
      <c r="A244" s="44" t="s">
        <v>772</v>
      </c>
      <c r="B244" s="37" t="s">
        <v>203</v>
      </c>
      <c r="C244" s="37" t="s">
        <v>209</v>
      </c>
      <c r="D244" s="37" t="s">
        <v>116</v>
      </c>
      <c r="E244" s="37" t="s">
        <v>30</v>
      </c>
      <c r="F244" s="39">
        <f t="shared" si="4"/>
        <v>443.42124999999999</v>
      </c>
      <c r="G244" s="36">
        <v>94.421250000000001</v>
      </c>
      <c r="H244" s="39">
        <v>174</v>
      </c>
      <c r="I244" s="39">
        <v>175</v>
      </c>
      <c r="J244" s="36"/>
      <c r="K244" s="37" t="s">
        <v>205</v>
      </c>
    </row>
    <row r="245" spans="1:11" s="25" customFormat="1" ht="30" x14ac:dyDescent="0.25">
      <c r="A245" s="44" t="s">
        <v>773</v>
      </c>
      <c r="B245" s="37" t="s">
        <v>203</v>
      </c>
      <c r="C245" s="37" t="s">
        <v>210</v>
      </c>
      <c r="D245" s="37" t="s">
        <v>110</v>
      </c>
      <c r="E245" s="37" t="s">
        <v>30</v>
      </c>
      <c r="F245" s="39">
        <f t="shared" si="4"/>
        <v>1694.5991799999999</v>
      </c>
      <c r="G245" s="36">
        <v>343.59917999999999</v>
      </c>
      <c r="H245" s="39">
        <v>675</v>
      </c>
      <c r="I245" s="39">
        <v>676</v>
      </c>
      <c r="J245" s="36"/>
      <c r="K245" s="37" t="s">
        <v>205</v>
      </c>
    </row>
    <row r="246" spans="1:11" s="25" customFormat="1" ht="30" x14ac:dyDescent="0.25">
      <c r="A246" s="44" t="s">
        <v>774</v>
      </c>
      <c r="B246" s="37" t="s">
        <v>203</v>
      </c>
      <c r="C246" s="37" t="s">
        <v>211</v>
      </c>
      <c r="D246" s="37" t="s">
        <v>110</v>
      </c>
      <c r="E246" s="37" t="s">
        <v>30</v>
      </c>
      <c r="F246" s="39">
        <f t="shared" si="4"/>
        <v>375.70794999999998</v>
      </c>
      <c r="G246" s="36">
        <v>102.70795</v>
      </c>
      <c r="H246" s="39">
        <v>136</v>
      </c>
      <c r="I246" s="39">
        <v>137</v>
      </c>
      <c r="J246" s="36"/>
      <c r="K246" s="37" t="s">
        <v>205</v>
      </c>
    </row>
    <row r="247" spans="1:11" s="25" customFormat="1" ht="30" x14ac:dyDescent="0.25">
      <c r="A247" s="44" t="s">
        <v>775</v>
      </c>
      <c r="B247" s="37" t="s">
        <v>203</v>
      </c>
      <c r="C247" s="37" t="s">
        <v>212</v>
      </c>
      <c r="D247" s="37" t="s">
        <v>110</v>
      </c>
      <c r="E247" s="37" t="s">
        <v>30</v>
      </c>
      <c r="F247" s="39">
        <f t="shared" si="4"/>
        <v>851.79339000000004</v>
      </c>
      <c r="G247" s="36">
        <v>212.79338999999999</v>
      </c>
      <c r="H247" s="39">
        <v>319</v>
      </c>
      <c r="I247" s="39">
        <v>320</v>
      </c>
      <c r="J247" s="36"/>
      <c r="K247" s="37" t="s">
        <v>205</v>
      </c>
    </row>
    <row r="248" spans="1:11" s="25" customFormat="1" ht="30" x14ac:dyDescent="0.25">
      <c r="A248" s="44" t="s">
        <v>776</v>
      </c>
      <c r="B248" s="37" t="s">
        <v>203</v>
      </c>
      <c r="C248" s="37" t="s">
        <v>213</v>
      </c>
      <c r="D248" s="37" t="s">
        <v>110</v>
      </c>
      <c r="E248" s="37" t="s">
        <v>30</v>
      </c>
      <c r="F248" s="39">
        <f t="shared" si="4"/>
        <v>434.05884000000003</v>
      </c>
      <c r="G248" s="36">
        <v>107.05884</v>
      </c>
      <c r="H248" s="39">
        <v>163</v>
      </c>
      <c r="I248" s="39">
        <v>164</v>
      </c>
      <c r="J248" s="36"/>
      <c r="K248" s="37" t="s">
        <v>205</v>
      </c>
    </row>
    <row r="249" spans="1:11" s="25" customFormat="1" ht="30" x14ac:dyDescent="0.25">
      <c r="A249" s="44" t="s">
        <v>777</v>
      </c>
      <c r="B249" s="37" t="s">
        <v>203</v>
      </c>
      <c r="C249" s="37" t="s">
        <v>214</v>
      </c>
      <c r="D249" s="37" t="s">
        <v>110</v>
      </c>
      <c r="E249" s="37" t="s">
        <v>215</v>
      </c>
      <c r="F249" s="39">
        <f t="shared" si="4"/>
        <v>435.14075000000003</v>
      </c>
      <c r="G249" s="36">
        <v>118.14075</v>
      </c>
      <c r="H249" s="39">
        <v>158</v>
      </c>
      <c r="I249" s="39">
        <v>159</v>
      </c>
      <c r="J249" s="36"/>
      <c r="K249" s="37" t="s">
        <v>205</v>
      </c>
    </row>
    <row r="250" spans="1:11" ht="30" x14ac:dyDescent="0.25">
      <c r="A250" s="44" t="s">
        <v>778</v>
      </c>
      <c r="B250" s="37" t="s">
        <v>203</v>
      </c>
      <c r="C250" s="37" t="s">
        <v>216</v>
      </c>
      <c r="D250" s="37" t="s">
        <v>217</v>
      </c>
      <c r="E250" s="37" t="s">
        <v>30</v>
      </c>
      <c r="F250" s="39">
        <f t="shared" si="4"/>
        <v>603.85163</v>
      </c>
      <c r="G250" s="36">
        <v>152.85163</v>
      </c>
      <c r="H250" s="39">
        <v>225</v>
      </c>
      <c r="I250" s="39">
        <v>226</v>
      </c>
      <c r="J250" s="36"/>
      <c r="K250" s="37" t="s">
        <v>205</v>
      </c>
    </row>
    <row r="251" spans="1:11" ht="30" x14ac:dyDescent="0.25">
      <c r="A251" s="44" t="s">
        <v>779</v>
      </c>
      <c r="B251" s="37" t="s">
        <v>203</v>
      </c>
      <c r="C251" s="37" t="s">
        <v>216</v>
      </c>
      <c r="D251" s="37" t="s">
        <v>110</v>
      </c>
      <c r="E251" s="37" t="s">
        <v>30</v>
      </c>
      <c r="F251" s="39">
        <f t="shared" si="4"/>
        <v>379.47982000000002</v>
      </c>
      <c r="G251" s="36">
        <v>114.47982</v>
      </c>
      <c r="H251" s="39">
        <v>132</v>
      </c>
      <c r="I251" s="39">
        <v>133</v>
      </c>
      <c r="J251" s="36"/>
      <c r="K251" s="37" t="s">
        <v>205</v>
      </c>
    </row>
    <row r="252" spans="1:11" s="29" customFormat="1" ht="30" x14ac:dyDescent="0.25">
      <c r="A252" s="44" t="s">
        <v>780</v>
      </c>
      <c r="B252" s="30" t="s">
        <v>794</v>
      </c>
      <c r="C252" s="37" t="s">
        <v>252</v>
      </c>
      <c r="D252" s="37" t="s">
        <v>208</v>
      </c>
      <c r="E252" s="37" t="s">
        <v>266</v>
      </c>
      <c r="F252" s="39">
        <f t="shared" si="4"/>
        <v>231.63336000000001</v>
      </c>
      <c r="G252" s="36">
        <v>231.63336000000001</v>
      </c>
      <c r="H252" s="36"/>
      <c r="I252" s="36"/>
      <c r="J252" s="36"/>
      <c r="K252" s="37" t="s">
        <v>267</v>
      </c>
    </row>
    <row r="253" spans="1:11" s="29" customFormat="1" ht="30" x14ac:dyDescent="0.25">
      <c r="A253" s="44" t="s">
        <v>781</v>
      </c>
      <c r="B253" s="30" t="s">
        <v>794</v>
      </c>
      <c r="C253" s="37" t="s">
        <v>253</v>
      </c>
      <c r="D253" s="37" t="s">
        <v>142</v>
      </c>
      <c r="E253" s="37" t="s">
        <v>266</v>
      </c>
      <c r="F253" s="39">
        <f t="shared" si="4"/>
        <v>105.0651</v>
      </c>
      <c r="G253" s="36">
        <v>105.0651</v>
      </c>
      <c r="H253" s="36"/>
      <c r="I253" s="36"/>
      <c r="J253" s="36"/>
      <c r="K253" s="37" t="s">
        <v>267</v>
      </c>
    </row>
    <row r="254" spans="1:11" s="29" customFormat="1" ht="30" x14ac:dyDescent="0.25">
      <c r="A254" s="44" t="s">
        <v>782</v>
      </c>
      <c r="B254" s="30" t="s">
        <v>794</v>
      </c>
      <c r="C254" s="37" t="s">
        <v>254</v>
      </c>
      <c r="D254" s="37" t="s">
        <v>116</v>
      </c>
      <c r="E254" s="37" t="s">
        <v>266</v>
      </c>
      <c r="F254" s="39">
        <f t="shared" si="4"/>
        <v>123.2167</v>
      </c>
      <c r="G254" s="36">
        <v>123.2167</v>
      </c>
      <c r="H254" s="36"/>
      <c r="I254" s="36"/>
      <c r="J254" s="36"/>
      <c r="K254" s="37" t="s">
        <v>267</v>
      </c>
    </row>
    <row r="255" spans="1:11" s="29" customFormat="1" ht="30" x14ac:dyDescent="0.25">
      <c r="A255" s="44" t="s">
        <v>783</v>
      </c>
      <c r="B255" s="30" t="s">
        <v>794</v>
      </c>
      <c r="C255" s="37" t="s">
        <v>255</v>
      </c>
      <c r="D255" s="37" t="s">
        <v>114</v>
      </c>
      <c r="E255" s="37" t="s">
        <v>266</v>
      </c>
      <c r="F255" s="39">
        <f t="shared" si="4"/>
        <v>502.77381000000003</v>
      </c>
      <c r="G255" s="36">
        <v>502.77381000000003</v>
      </c>
      <c r="H255" s="36"/>
      <c r="I255" s="36"/>
      <c r="J255" s="36"/>
      <c r="K255" s="37" t="s">
        <v>267</v>
      </c>
    </row>
    <row r="256" spans="1:11" s="29" customFormat="1" ht="30" x14ac:dyDescent="0.25">
      <c r="A256" s="44" t="s">
        <v>784</v>
      </c>
      <c r="B256" s="30" t="s">
        <v>794</v>
      </c>
      <c r="C256" s="37" t="s">
        <v>256</v>
      </c>
      <c r="D256" s="37" t="s">
        <v>110</v>
      </c>
      <c r="E256" s="37" t="s">
        <v>266</v>
      </c>
      <c r="F256" s="39">
        <f t="shared" si="4"/>
        <v>638.68349999999998</v>
      </c>
      <c r="G256" s="36">
        <v>638.68349999999998</v>
      </c>
      <c r="H256" s="36"/>
      <c r="I256" s="36"/>
      <c r="J256" s="36"/>
      <c r="K256" s="37" t="s">
        <v>267</v>
      </c>
    </row>
    <row r="257" spans="1:11" s="29" customFormat="1" ht="30" x14ac:dyDescent="0.25">
      <c r="A257" s="44" t="s">
        <v>785</v>
      </c>
      <c r="B257" s="30" t="s">
        <v>794</v>
      </c>
      <c r="C257" s="37" t="s">
        <v>257</v>
      </c>
      <c r="D257" s="37" t="s">
        <v>110</v>
      </c>
      <c r="E257" s="37" t="s">
        <v>266</v>
      </c>
      <c r="F257" s="39">
        <f t="shared" si="4"/>
        <v>1234.6635000000001</v>
      </c>
      <c r="G257" s="36">
        <v>1234.6635000000001</v>
      </c>
      <c r="H257" s="36"/>
      <c r="I257" s="36"/>
      <c r="J257" s="36"/>
      <c r="K257" s="37" t="s">
        <v>267</v>
      </c>
    </row>
    <row r="258" spans="1:11" s="29" customFormat="1" ht="30" x14ac:dyDescent="0.25">
      <c r="A258" s="44" t="s">
        <v>786</v>
      </c>
      <c r="B258" s="30" t="s">
        <v>794</v>
      </c>
      <c r="C258" s="37" t="s">
        <v>258</v>
      </c>
      <c r="D258" s="37" t="s">
        <v>110</v>
      </c>
      <c r="E258" s="37" t="s">
        <v>266</v>
      </c>
      <c r="F258" s="39">
        <f t="shared" si="4"/>
        <v>112.72799999999999</v>
      </c>
      <c r="G258" s="36">
        <v>112.72799999999999</v>
      </c>
      <c r="H258" s="36"/>
      <c r="I258" s="36"/>
      <c r="J258" s="36"/>
      <c r="K258" s="37" t="s">
        <v>269</v>
      </c>
    </row>
    <row r="259" spans="1:11" s="29" customFormat="1" ht="30" x14ac:dyDescent="0.25">
      <c r="A259" s="44" t="s">
        <v>787</v>
      </c>
      <c r="B259" s="30" t="s">
        <v>794</v>
      </c>
      <c r="C259" s="37" t="s">
        <v>259</v>
      </c>
      <c r="D259" s="37" t="s">
        <v>227</v>
      </c>
      <c r="E259" s="37" t="s">
        <v>266</v>
      </c>
      <c r="F259" s="39">
        <f t="shared" si="4"/>
        <v>42.446420000000003</v>
      </c>
      <c r="G259" s="36">
        <v>42.446420000000003</v>
      </c>
      <c r="H259" s="36"/>
      <c r="I259" s="36"/>
      <c r="J259" s="36"/>
      <c r="K259" s="37" t="s">
        <v>267</v>
      </c>
    </row>
    <row r="260" spans="1:11" s="29" customFormat="1" ht="30" x14ac:dyDescent="0.25">
      <c r="A260" s="44" t="s">
        <v>788</v>
      </c>
      <c r="B260" s="30" t="s">
        <v>794</v>
      </c>
      <c r="C260" s="37" t="s">
        <v>260</v>
      </c>
      <c r="D260" s="37" t="s">
        <v>110</v>
      </c>
      <c r="E260" s="37" t="s">
        <v>266</v>
      </c>
      <c r="F260" s="39">
        <f t="shared" si="4"/>
        <v>80.734690000000001</v>
      </c>
      <c r="G260" s="36">
        <v>80.734690000000001</v>
      </c>
      <c r="H260" s="36"/>
      <c r="I260" s="36"/>
      <c r="J260" s="36"/>
      <c r="K260" s="37" t="s">
        <v>267</v>
      </c>
    </row>
    <row r="261" spans="1:11" s="29" customFormat="1" ht="30" x14ac:dyDescent="0.25">
      <c r="A261" s="44" t="s">
        <v>789</v>
      </c>
      <c r="B261" s="30" t="s">
        <v>794</v>
      </c>
      <c r="C261" s="37" t="s">
        <v>261</v>
      </c>
      <c r="D261" s="37" t="s">
        <v>110</v>
      </c>
      <c r="E261" s="37" t="s">
        <v>266</v>
      </c>
      <c r="F261" s="39">
        <f t="shared" si="4"/>
        <v>45.896639999999998</v>
      </c>
      <c r="G261" s="36">
        <v>45.896639999999998</v>
      </c>
      <c r="H261" s="36"/>
      <c r="I261" s="36"/>
      <c r="J261" s="36"/>
      <c r="K261" s="37" t="s">
        <v>267</v>
      </c>
    </row>
    <row r="262" spans="1:11" s="29" customFormat="1" ht="30" x14ac:dyDescent="0.25">
      <c r="A262" s="44" t="s">
        <v>790</v>
      </c>
      <c r="B262" s="30" t="s">
        <v>794</v>
      </c>
      <c r="C262" s="37" t="s">
        <v>262</v>
      </c>
      <c r="D262" s="37" t="s">
        <v>110</v>
      </c>
      <c r="E262" s="37" t="s">
        <v>266</v>
      </c>
      <c r="F262" s="39">
        <f t="shared" ref="F262:F265" si="5">G262+H262+I262</f>
        <v>628.21015</v>
      </c>
      <c r="G262" s="36">
        <v>628.21015</v>
      </c>
      <c r="H262" s="36"/>
      <c r="I262" s="36"/>
      <c r="J262" s="36"/>
      <c r="K262" s="37" t="s">
        <v>267</v>
      </c>
    </row>
    <row r="263" spans="1:11" ht="30" x14ac:dyDescent="0.25">
      <c r="A263" s="44" t="s">
        <v>791</v>
      </c>
      <c r="B263" s="30" t="s">
        <v>794</v>
      </c>
      <c r="C263" s="37" t="s">
        <v>263</v>
      </c>
      <c r="D263" s="37" t="s">
        <v>110</v>
      </c>
      <c r="E263" s="37" t="s">
        <v>266</v>
      </c>
      <c r="F263" s="39">
        <f t="shared" si="5"/>
        <v>6000</v>
      </c>
      <c r="G263" s="36"/>
      <c r="H263" s="36">
        <v>3000</v>
      </c>
      <c r="I263" s="36">
        <v>3000</v>
      </c>
      <c r="J263" s="36"/>
      <c r="K263" s="37" t="s">
        <v>268</v>
      </c>
    </row>
    <row r="264" spans="1:11" ht="30" x14ac:dyDescent="0.25">
      <c r="A264" s="44" t="s">
        <v>792</v>
      </c>
      <c r="B264" s="30" t="s">
        <v>794</v>
      </c>
      <c r="C264" s="37" t="s">
        <v>264</v>
      </c>
      <c r="D264" s="37" t="s">
        <v>110</v>
      </c>
      <c r="E264" s="37" t="s">
        <v>266</v>
      </c>
      <c r="F264" s="39">
        <f t="shared" si="5"/>
        <v>3000</v>
      </c>
      <c r="G264" s="36"/>
      <c r="H264" s="36">
        <v>1500</v>
      </c>
      <c r="I264" s="36">
        <v>1500</v>
      </c>
      <c r="J264" s="36"/>
      <c r="K264" s="37" t="s">
        <v>268</v>
      </c>
    </row>
    <row r="265" spans="1:11" ht="30" x14ac:dyDescent="0.25">
      <c r="A265" s="44" t="s">
        <v>793</v>
      </c>
      <c r="B265" s="30" t="s">
        <v>794</v>
      </c>
      <c r="C265" s="37" t="s">
        <v>265</v>
      </c>
      <c r="D265" s="37" t="s">
        <v>110</v>
      </c>
      <c r="E265" s="37" t="s">
        <v>266</v>
      </c>
      <c r="F265" s="39">
        <f t="shared" si="5"/>
        <v>2000</v>
      </c>
      <c r="G265" s="36"/>
      <c r="H265" s="36">
        <v>1000</v>
      </c>
      <c r="I265" s="36">
        <v>1000</v>
      </c>
      <c r="J265" s="36"/>
      <c r="K265" s="37" t="s">
        <v>268</v>
      </c>
    </row>
    <row r="266" spans="1:11" ht="35.25" customHeight="1" x14ac:dyDescent="0.25">
      <c r="A266" s="11"/>
      <c r="B266" s="51" t="s">
        <v>12</v>
      </c>
      <c r="C266" s="52"/>
      <c r="D266" s="53"/>
      <c r="E266" s="11"/>
      <c r="F266" s="12"/>
      <c r="G266" s="10">
        <f>SUM(G9:G265)</f>
        <v>1205572.4847499991</v>
      </c>
      <c r="H266" s="10"/>
      <c r="I266" s="10"/>
      <c r="J266" s="10"/>
      <c r="K266" s="11"/>
    </row>
    <row r="267" spans="1:11" x14ac:dyDescent="0.25">
      <c r="A267" s="4"/>
      <c r="B267" s="4"/>
      <c r="C267" s="4"/>
      <c r="D267" s="4"/>
      <c r="E267" s="4"/>
      <c r="F267" s="7"/>
      <c r="G267" s="1"/>
      <c r="H267" s="1"/>
      <c r="I267" s="1"/>
      <c r="J267" s="1"/>
      <c r="K267" s="4"/>
    </row>
    <row r="268" spans="1:11" ht="39.75" customHeight="1" x14ac:dyDescent="0.25">
      <c r="A268" s="4"/>
      <c r="B268" s="51" t="s">
        <v>13</v>
      </c>
      <c r="C268" s="52"/>
      <c r="D268" s="53"/>
      <c r="E268" s="4"/>
      <c r="F268" s="7"/>
      <c r="G268" s="1"/>
      <c r="H268" s="1">
        <f>SUM(H9:H265)</f>
        <v>751792.36816299986</v>
      </c>
      <c r="I268" s="1"/>
      <c r="J268" s="1"/>
      <c r="K268" s="4"/>
    </row>
    <row r="269" spans="1:11" x14ac:dyDescent="0.25">
      <c r="A269" s="4"/>
      <c r="B269" s="4"/>
      <c r="C269" s="4"/>
      <c r="D269" s="4"/>
      <c r="E269" s="4"/>
      <c r="F269" s="7"/>
      <c r="G269" s="1"/>
      <c r="H269" s="1"/>
      <c r="I269" s="1" t="s">
        <v>15</v>
      </c>
      <c r="J269" s="1"/>
      <c r="K269" s="4"/>
    </row>
    <row r="270" spans="1:11" ht="45" customHeight="1" x14ac:dyDescent="0.25">
      <c r="A270" s="4"/>
      <c r="B270" s="51" t="s">
        <v>14</v>
      </c>
      <c r="C270" s="52"/>
      <c r="D270" s="53"/>
      <c r="E270" s="4"/>
      <c r="F270" s="7"/>
      <c r="G270" s="1"/>
      <c r="H270" s="1"/>
      <c r="I270" s="1">
        <f>SUM(I9:I265)</f>
        <v>1038742.3259019798</v>
      </c>
      <c r="J270" s="1"/>
      <c r="K270" s="4"/>
    </row>
    <row r="272" spans="1:11" x14ac:dyDescent="0.25">
      <c r="B272" s="47" t="s">
        <v>795</v>
      </c>
      <c r="C272" s="47"/>
      <c r="D272" s="47"/>
      <c r="E272" s="47"/>
      <c r="F272" s="47"/>
      <c r="G272" s="47"/>
      <c r="H272" s="47"/>
      <c r="I272" s="47"/>
      <c r="J272" s="47"/>
      <c r="K272" s="47"/>
    </row>
    <row r="273" spans="2:11" x14ac:dyDescent="0.25">
      <c r="B273" s="48" t="s">
        <v>23</v>
      </c>
      <c r="C273" s="48"/>
      <c r="D273" s="48"/>
      <c r="E273" s="48"/>
      <c r="F273" s="48"/>
      <c r="G273" s="48"/>
      <c r="H273" s="48"/>
      <c r="I273" s="48"/>
      <c r="J273" s="48"/>
      <c r="K273" s="48"/>
    </row>
    <row r="274" spans="2:11" ht="15.75" customHeight="1" x14ac:dyDescent="0.25"/>
  </sheetData>
  <autoFilter ref="A7:K266" xr:uid="{00000000-0001-0000-0000-000000000000}"/>
  <mergeCells count="19">
    <mergeCell ref="C6:C7"/>
    <mergeCell ref="G5:J5"/>
    <mergeCell ref="C5:D5"/>
    <mergeCell ref="J6:J7"/>
    <mergeCell ref="B272:K272"/>
    <mergeCell ref="B273:K273"/>
    <mergeCell ref="A3:K3"/>
    <mergeCell ref="A1:K1"/>
    <mergeCell ref="B266:D266"/>
    <mergeCell ref="B268:D268"/>
    <mergeCell ref="B270:D270"/>
    <mergeCell ref="A5:A7"/>
    <mergeCell ref="G6:G7"/>
    <mergeCell ref="H6:I6"/>
    <mergeCell ref="K5:K7"/>
    <mergeCell ref="B5:B7"/>
    <mergeCell ref="F5:F7"/>
    <mergeCell ref="E5:E7"/>
    <mergeCell ref="D6:D7"/>
  </mergeCells>
  <phoneticPr fontId="3" type="noConversion"/>
  <pageMargins left="0.78740157480314965" right="0.35433070866141736" top="0.35433070866141736" bottom="0.15748031496062992" header="0" footer="0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2026-02-03T09:46:58Z</dcterms:modified>
</cp:coreProperties>
</file>